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C097\Desktop\"/>
    </mc:Choice>
  </mc:AlternateContent>
  <xr:revisionPtr revIDLastSave="0" documentId="8_{291B3563-17E8-4262-9F99-F9A743557A3A}" xr6:coauthVersionLast="47" xr6:coauthVersionMax="47" xr10:uidLastSave="{00000000-0000-0000-0000-000000000000}"/>
  <bookViews>
    <workbookView xWindow="23610" yWindow="3900" windowWidth="20460" windowHeight="10425" xr2:uid="{B25C6D3A-9B4A-4208-9510-F79832A049B0}"/>
  </bookViews>
  <sheets>
    <sheet name="平日21時・土 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2" l="1"/>
  <c r="B4" i="2"/>
  <c r="D4" i="2"/>
  <c r="E4" i="2"/>
  <c r="G4" i="2"/>
  <c r="H4" i="2"/>
  <c r="J4" i="2"/>
  <c r="K4" i="2"/>
  <c r="M4" i="2"/>
  <c r="N4" i="2"/>
  <c r="P4" i="2"/>
  <c r="Q4" i="2"/>
  <c r="S4" i="2"/>
  <c r="T4" i="2"/>
  <c r="V4" i="2"/>
  <c r="W4" i="2"/>
  <c r="Y4" i="2"/>
  <c r="Z4" i="2"/>
  <c r="AB4" i="2"/>
  <c r="AC4" i="2"/>
  <c r="AE4" i="2"/>
  <c r="AF4" i="2"/>
  <c r="AH4" i="2"/>
  <c r="AI4" i="2"/>
  <c r="A5" i="2"/>
  <c r="B5" i="2"/>
  <c r="D5" i="2"/>
  <c r="E5" i="2"/>
  <c r="G5" i="2"/>
  <c r="H5" i="2"/>
  <c r="J5" i="2"/>
  <c r="K5" i="2"/>
  <c r="M5" i="2"/>
  <c r="N5" i="2"/>
  <c r="P5" i="2"/>
  <c r="Q5" i="2"/>
  <c r="S5" i="2"/>
  <c r="T5" i="2"/>
  <c r="V5" i="2"/>
  <c r="W5" i="2"/>
  <c r="Y5" i="2"/>
  <c r="Z5" i="2"/>
  <c r="AB5" i="2"/>
  <c r="AC5" i="2"/>
  <c r="AE5" i="2"/>
  <c r="AF5" i="2"/>
  <c r="AH5" i="2"/>
  <c r="AI5" i="2"/>
  <c r="A6" i="2"/>
  <c r="B6" i="2"/>
  <c r="D6" i="2"/>
  <c r="E6" i="2"/>
  <c r="G6" i="2"/>
  <c r="H6" i="2"/>
  <c r="J6" i="2"/>
  <c r="K6" i="2"/>
  <c r="M6" i="2"/>
  <c r="N6" i="2"/>
  <c r="P6" i="2"/>
  <c r="Q6" i="2"/>
  <c r="S6" i="2"/>
  <c r="T6" i="2"/>
  <c r="V6" i="2"/>
  <c r="W6" i="2"/>
  <c r="Y6" i="2"/>
  <c r="Z6" i="2"/>
  <c r="AB6" i="2"/>
  <c r="AC6" i="2"/>
  <c r="AE6" i="2"/>
  <c r="AF6" i="2"/>
  <c r="AH6" i="2"/>
  <c r="AI6" i="2"/>
  <c r="A7" i="2"/>
  <c r="B7" i="2"/>
  <c r="D7" i="2"/>
  <c r="E7" i="2"/>
  <c r="G7" i="2"/>
  <c r="H7" i="2"/>
  <c r="J7" i="2"/>
  <c r="K7" i="2"/>
  <c r="M7" i="2"/>
  <c r="N7" i="2"/>
  <c r="P7" i="2"/>
  <c r="Q7" i="2"/>
  <c r="S7" i="2"/>
  <c r="T7" i="2"/>
  <c r="V7" i="2"/>
  <c r="W7" i="2"/>
  <c r="Y7" i="2"/>
  <c r="Z7" i="2"/>
  <c r="AB7" i="2"/>
  <c r="AC7" i="2"/>
  <c r="AE7" i="2"/>
  <c r="AF7" i="2"/>
  <c r="AH7" i="2"/>
  <c r="AI7" i="2"/>
  <c r="A8" i="2"/>
  <c r="B8" i="2"/>
  <c r="D8" i="2"/>
  <c r="E8" i="2"/>
  <c r="G8" i="2"/>
  <c r="H8" i="2"/>
  <c r="J8" i="2"/>
  <c r="K8" i="2"/>
  <c r="M8" i="2"/>
  <c r="N8" i="2"/>
  <c r="P8" i="2"/>
  <c r="Q8" i="2"/>
  <c r="S8" i="2"/>
  <c r="T8" i="2"/>
  <c r="V8" i="2"/>
  <c r="W8" i="2"/>
  <c r="Y8" i="2"/>
  <c r="Z8" i="2"/>
  <c r="AB8" i="2"/>
  <c r="AC8" i="2"/>
  <c r="AE8" i="2"/>
  <c r="AF8" i="2"/>
  <c r="AH8" i="2"/>
  <c r="AI8" i="2"/>
  <c r="A9" i="2"/>
  <c r="B9" i="2"/>
  <c r="D9" i="2"/>
  <c r="E9" i="2"/>
  <c r="G9" i="2"/>
  <c r="H9" i="2"/>
  <c r="J9" i="2"/>
  <c r="K9" i="2"/>
  <c r="M9" i="2"/>
  <c r="N9" i="2"/>
  <c r="P9" i="2"/>
  <c r="Q9" i="2"/>
  <c r="S9" i="2"/>
  <c r="T9" i="2"/>
  <c r="V9" i="2"/>
  <c r="W9" i="2"/>
  <c r="Y9" i="2"/>
  <c r="Z9" i="2"/>
  <c r="AB9" i="2"/>
  <c r="AC9" i="2"/>
  <c r="AE9" i="2"/>
  <c r="AF9" i="2"/>
  <c r="AH9" i="2"/>
  <c r="AI9" i="2"/>
  <c r="A10" i="2"/>
  <c r="B10" i="2"/>
  <c r="D10" i="2"/>
  <c r="E10" i="2"/>
  <c r="G10" i="2"/>
  <c r="H10" i="2"/>
  <c r="J10" i="2"/>
  <c r="K10" i="2"/>
  <c r="M10" i="2"/>
  <c r="N10" i="2"/>
  <c r="P10" i="2"/>
  <c r="Q10" i="2"/>
  <c r="S10" i="2"/>
  <c r="T10" i="2"/>
  <c r="V10" i="2"/>
  <c r="W10" i="2"/>
  <c r="Y10" i="2"/>
  <c r="Z10" i="2"/>
  <c r="AB10" i="2"/>
  <c r="AC10" i="2"/>
  <c r="AE10" i="2"/>
  <c r="AF10" i="2"/>
  <c r="AH10" i="2"/>
  <c r="AI10" i="2"/>
  <c r="A11" i="2"/>
  <c r="B11" i="2"/>
  <c r="D11" i="2"/>
  <c r="E11" i="2"/>
  <c r="G11" i="2"/>
  <c r="H11" i="2"/>
  <c r="J11" i="2"/>
  <c r="K11" i="2"/>
  <c r="M11" i="2"/>
  <c r="N11" i="2"/>
  <c r="P11" i="2"/>
  <c r="Q11" i="2"/>
  <c r="S11" i="2"/>
  <c r="T11" i="2"/>
  <c r="V11" i="2"/>
  <c r="W11" i="2"/>
  <c r="Y11" i="2"/>
  <c r="Z11" i="2"/>
  <c r="AB11" i="2"/>
  <c r="AC11" i="2"/>
  <c r="AE11" i="2"/>
  <c r="AF11" i="2"/>
  <c r="AH11" i="2"/>
  <c r="AI11" i="2"/>
  <c r="A12" i="2"/>
  <c r="B12" i="2"/>
  <c r="D12" i="2"/>
  <c r="E12" i="2"/>
  <c r="G12" i="2"/>
  <c r="H12" i="2"/>
  <c r="J12" i="2"/>
  <c r="K12" i="2"/>
  <c r="M12" i="2"/>
  <c r="N12" i="2"/>
  <c r="P12" i="2"/>
  <c r="Q12" i="2"/>
  <c r="S12" i="2"/>
  <c r="T12" i="2"/>
  <c r="V12" i="2"/>
  <c r="W12" i="2"/>
  <c r="Y12" i="2"/>
  <c r="Z12" i="2"/>
  <c r="AB12" i="2"/>
  <c r="AC12" i="2"/>
  <c r="AE12" i="2"/>
  <c r="AF12" i="2"/>
  <c r="AH12" i="2"/>
  <c r="AI12" i="2"/>
  <c r="A13" i="2"/>
  <c r="B13" i="2"/>
  <c r="D13" i="2"/>
  <c r="E13" i="2"/>
  <c r="G13" i="2"/>
  <c r="H13" i="2"/>
  <c r="J13" i="2"/>
  <c r="K13" i="2"/>
  <c r="M13" i="2"/>
  <c r="N13" i="2"/>
  <c r="P13" i="2"/>
  <c r="Q13" i="2"/>
  <c r="S13" i="2"/>
  <c r="T13" i="2"/>
  <c r="V13" i="2"/>
  <c r="W13" i="2"/>
  <c r="Y13" i="2"/>
  <c r="Z13" i="2"/>
  <c r="AB13" i="2"/>
  <c r="AC13" i="2"/>
  <c r="AE13" i="2"/>
  <c r="AF13" i="2"/>
  <c r="AH13" i="2"/>
  <c r="AI13" i="2"/>
  <c r="A14" i="2"/>
  <c r="B14" i="2"/>
  <c r="D14" i="2"/>
  <c r="E14" i="2"/>
  <c r="G14" i="2"/>
  <c r="H14" i="2"/>
  <c r="J14" i="2"/>
  <c r="K14" i="2"/>
  <c r="M14" i="2"/>
  <c r="N14" i="2"/>
  <c r="P14" i="2"/>
  <c r="Q14" i="2"/>
  <c r="S14" i="2"/>
  <c r="T14" i="2"/>
  <c r="V14" i="2"/>
  <c r="W14" i="2"/>
  <c r="Y14" i="2"/>
  <c r="Z14" i="2"/>
  <c r="AB14" i="2"/>
  <c r="AC14" i="2"/>
  <c r="AE14" i="2"/>
  <c r="AF14" i="2"/>
  <c r="AH14" i="2"/>
  <c r="AI14" i="2"/>
  <c r="A15" i="2"/>
  <c r="B15" i="2"/>
  <c r="D15" i="2"/>
  <c r="E15" i="2"/>
  <c r="G15" i="2"/>
  <c r="H15" i="2"/>
  <c r="J15" i="2"/>
  <c r="K15" i="2"/>
  <c r="M15" i="2"/>
  <c r="N15" i="2"/>
  <c r="P15" i="2"/>
  <c r="Q15" i="2"/>
  <c r="S15" i="2"/>
  <c r="T15" i="2"/>
  <c r="V15" i="2"/>
  <c r="W15" i="2"/>
  <c r="Y15" i="2"/>
  <c r="Z15" i="2"/>
  <c r="AB15" i="2"/>
  <c r="AC15" i="2"/>
  <c r="AE15" i="2"/>
  <c r="AF15" i="2"/>
  <c r="AH15" i="2"/>
  <c r="AI15" i="2"/>
  <c r="A16" i="2"/>
  <c r="B16" i="2"/>
  <c r="D16" i="2"/>
  <c r="E16" i="2"/>
  <c r="G16" i="2"/>
  <c r="H16" i="2"/>
  <c r="J16" i="2"/>
  <c r="K16" i="2"/>
  <c r="M16" i="2"/>
  <c r="N16" i="2"/>
  <c r="P16" i="2"/>
  <c r="Q16" i="2"/>
  <c r="S16" i="2"/>
  <c r="T16" i="2"/>
  <c r="V16" i="2"/>
  <c r="W16" i="2"/>
  <c r="Y16" i="2"/>
  <c r="Z16" i="2"/>
  <c r="AB16" i="2"/>
  <c r="AC16" i="2"/>
  <c r="AE16" i="2"/>
  <c r="AF16" i="2"/>
  <c r="AH16" i="2"/>
  <c r="AI16" i="2"/>
  <c r="A17" i="2"/>
  <c r="B17" i="2"/>
  <c r="D17" i="2"/>
  <c r="E17" i="2"/>
  <c r="G17" i="2"/>
  <c r="H17" i="2"/>
  <c r="J17" i="2"/>
  <c r="K17" i="2"/>
  <c r="M17" i="2"/>
  <c r="N17" i="2"/>
  <c r="P17" i="2"/>
  <c r="Q17" i="2"/>
  <c r="S17" i="2"/>
  <c r="T17" i="2"/>
  <c r="V17" i="2"/>
  <c r="W17" i="2"/>
  <c r="Y17" i="2"/>
  <c r="Z17" i="2"/>
  <c r="AB17" i="2"/>
  <c r="AC17" i="2"/>
  <c r="AE17" i="2"/>
  <c r="AF17" i="2"/>
  <c r="AH17" i="2"/>
  <c r="AI17" i="2"/>
  <c r="A18" i="2"/>
  <c r="B18" i="2"/>
  <c r="D18" i="2"/>
  <c r="E18" i="2"/>
  <c r="G18" i="2"/>
  <c r="H18" i="2"/>
  <c r="J18" i="2"/>
  <c r="K18" i="2"/>
  <c r="M18" i="2"/>
  <c r="N18" i="2"/>
  <c r="P18" i="2"/>
  <c r="Q18" i="2"/>
  <c r="S18" i="2"/>
  <c r="T18" i="2"/>
  <c r="V18" i="2"/>
  <c r="W18" i="2"/>
  <c r="Y18" i="2"/>
  <c r="Z18" i="2"/>
  <c r="AB18" i="2"/>
  <c r="AC18" i="2"/>
  <c r="AE18" i="2"/>
  <c r="AF18" i="2"/>
  <c r="AH18" i="2"/>
  <c r="AI18" i="2"/>
  <c r="A19" i="2"/>
  <c r="B19" i="2"/>
  <c r="D19" i="2"/>
  <c r="E19" i="2"/>
  <c r="G19" i="2"/>
  <c r="H19" i="2"/>
  <c r="J19" i="2"/>
  <c r="K19" i="2"/>
  <c r="M19" i="2"/>
  <c r="N19" i="2"/>
  <c r="P19" i="2"/>
  <c r="Q19" i="2"/>
  <c r="S19" i="2"/>
  <c r="T19" i="2"/>
  <c r="V19" i="2"/>
  <c r="W19" i="2"/>
  <c r="Y19" i="2"/>
  <c r="Z19" i="2"/>
  <c r="AB19" i="2"/>
  <c r="AC19" i="2"/>
  <c r="AE19" i="2"/>
  <c r="AF19" i="2"/>
  <c r="AH19" i="2"/>
  <c r="AI19" i="2"/>
  <c r="A20" i="2"/>
  <c r="B20" i="2"/>
  <c r="D20" i="2"/>
  <c r="E20" i="2"/>
  <c r="G20" i="2"/>
  <c r="H20" i="2"/>
  <c r="J20" i="2"/>
  <c r="K20" i="2"/>
  <c r="M20" i="2"/>
  <c r="N20" i="2"/>
  <c r="P20" i="2"/>
  <c r="Q20" i="2"/>
  <c r="S20" i="2"/>
  <c r="T20" i="2"/>
  <c r="V20" i="2"/>
  <c r="W20" i="2"/>
  <c r="Y20" i="2"/>
  <c r="Z20" i="2"/>
  <c r="AB20" i="2"/>
  <c r="AC20" i="2"/>
  <c r="AE20" i="2"/>
  <c r="AF20" i="2"/>
  <c r="AH20" i="2"/>
  <c r="AI20" i="2"/>
  <c r="A21" i="2"/>
  <c r="B21" i="2"/>
  <c r="D21" i="2"/>
  <c r="E21" i="2"/>
  <c r="G21" i="2"/>
  <c r="H21" i="2"/>
  <c r="J21" i="2"/>
  <c r="K21" i="2"/>
  <c r="M21" i="2"/>
  <c r="N21" i="2"/>
  <c r="P21" i="2"/>
  <c r="Q21" i="2"/>
  <c r="S21" i="2"/>
  <c r="T21" i="2"/>
  <c r="V21" i="2"/>
  <c r="W21" i="2"/>
  <c r="Y21" i="2"/>
  <c r="Z21" i="2"/>
  <c r="AB21" i="2"/>
  <c r="AC21" i="2"/>
  <c r="AE21" i="2"/>
  <c r="AF21" i="2"/>
  <c r="AH21" i="2"/>
  <c r="AI21" i="2"/>
  <c r="A22" i="2"/>
  <c r="B22" i="2"/>
  <c r="D22" i="2"/>
  <c r="E22" i="2"/>
  <c r="G22" i="2"/>
  <c r="H22" i="2"/>
  <c r="J22" i="2"/>
  <c r="K22" i="2"/>
  <c r="M22" i="2"/>
  <c r="N22" i="2"/>
  <c r="P22" i="2"/>
  <c r="Q22" i="2"/>
  <c r="S22" i="2"/>
  <c r="T22" i="2"/>
  <c r="V22" i="2"/>
  <c r="W22" i="2"/>
  <c r="Y22" i="2"/>
  <c r="Z22" i="2"/>
  <c r="AB22" i="2"/>
  <c r="AC22" i="2"/>
  <c r="AE22" i="2"/>
  <c r="AF22" i="2"/>
  <c r="AH22" i="2"/>
  <c r="AI22" i="2"/>
  <c r="A23" i="2"/>
  <c r="B23" i="2"/>
  <c r="D23" i="2"/>
  <c r="E23" i="2"/>
  <c r="G23" i="2"/>
  <c r="H23" i="2"/>
  <c r="J23" i="2"/>
  <c r="K23" i="2"/>
  <c r="M23" i="2"/>
  <c r="N23" i="2"/>
  <c r="P23" i="2"/>
  <c r="Q23" i="2"/>
  <c r="S23" i="2"/>
  <c r="T23" i="2"/>
  <c r="V23" i="2"/>
  <c r="W23" i="2"/>
  <c r="Y23" i="2"/>
  <c r="Z23" i="2"/>
  <c r="AB23" i="2"/>
  <c r="AC23" i="2"/>
  <c r="AE23" i="2"/>
  <c r="AF23" i="2"/>
  <c r="AH23" i="2"/>
  <c r="AI23" i="2"/>
  <c r="A24" i="2"/>
  <c r="B24" i="2"/>
  <c r="D24" i="2"/>
  <c r="E24" i="2"/>
  <c r="G24" i="2"/>
  <c r="H24" i="2"/>
  <c r="J24" i="2"/>
  <c r="K24" i="2"/>
  <c r="M24" i="2"/>
  <c r="N24" i="2"/>
  <c r="P24" i="2"/>
  <c r="Q24" i="2"/>
  <c r="S24" i="2"/>
  <c r="T24" i="2"/>
  <c r="V24" i="2"/>
  <c r="W24" i="2"/>
  <c r="Y24" i="2"/>
  <c r="Z24" i="2"/>
  <c r="AB24" i="2"/>
  <c r="AC24" i="2"/>
  <c r="AE24" i="2"/>
  <c r="AF24" i="2"/>
  <c r="AH24" i="2"/>
  <c r="AI24" i="2"/>
  <c r="A25" i="2"/>
  <c r="B25" i="2"/>
  <c r="D25" i="2"/>
  <c r="E25" i="2"/>
  <c r="G25" i="2"/>
  <c r="H25" i="2"/>
  <c r="J25" i="2"/>
  <c r="K25" i="2"/>
  <c r="M25" i="2"/>
  <c r="N25" i="2"/>
  <c r="P25" i="2"/>
  <c r="Q25" i="2"/>
  <c r="S25" i="2"/>
  <c r="T25" i="2"/>
  <c r="V25" i="2"/>
  <c r="W25" i="2"/>
  <c r="Y25" i="2"/>
  <c r="Z25" i="2"/>
  <c r="AB25" i="2"/>
  <c r="AC25" i="2"/>
  <c r="AE25" i="2"/>
  <c r="AF25" i="2"/>
  <c r="AH25" i="2"/>
  <c r="AI25" i="2"/>
  <c r="A26" i="2"/>
  <c r="B26" i="2"/>
  <c r="D26" i="2"/>
  <c r="E26" i="2"/>
  <c r="G26" i="2"/>
  <c r="H26" i="2"/>
  <c r="J26" i="2"/>
  <c r="K26" i="2"/>
  <c r="M26" i="2"/>
  <c r="N26" i="2"/>
  <c r="P26" i="2"/>
  <c r="Q26" i="2"/>
  <c r="S26" i="2"/>
  <c r="T26" i="2"/>
  <c r="V26" i="2"/>
  <c r="W26" i="2"/>
  <c r="Y26" i="2"/>
  <c r="Z26" i="2"/>
  <c r="AB26" i="2"/>
  <c r="AC26" i="2"/>
  <c r="AE26" i="2"/>
  <c r="AF26" i="2"/>
  <c r="AH26" i="2"/>
  <c r="AI26" i="2"/>
  <c r="A27" i="2"/>
  <c r="B27" i="2"/>
  <c r="D27" i="2"/>
  <c r="E27" i="2"/>
  <c r="G27" i="2"/>
  <c r="H27" i="2"/>
  <c r="J27" i="2"/>
  <c r="K27" i="2"/>
  <c r="M27" i="2"/>
  <c r="N27" i="2"/>
  <c r="P27" i="2"/>
  <c r="Q27" i="2"/>
  <c r="S27" i="2"/>
  <c r="T27" i="2"/>
  <c r="V27" i="2"/>
  <c r="W27" i="2"/>
  <c r="Y27" i="2"/>
  <c r="Z27" i="2"/>
  <c r="AB27" i="2"/>
  <c r="AC27" i="2"/>
  <c r="AE27" i="2"/>
  <c r="AF27" i="2"/>
  <c r="AH27" i="2"/>
  <c r="AI27" i="2"/>
  <c r="A28" i="2"/>
  <c r="B28" i="2"/>
  <c r="D28" i="2"/>
  <c r="E28" i="2"/>
  <c r="G28" i="2"/>
  <c r="H28" i="2"/>
  <c r="J28" i="2"/>
  <c r="K28" i="2"/>
  <c r="M28" i="2"/>
  <c r="N28" i="2"/>
  <c r="P28" i="2"/>
  <c r="Q28" i="2"/>
  <c r="S28" i="2"/>
  <c r="T28" i="2"/>
  <c r="V28" i="2"/>
  <c r="W28" i="2"/>
  <c r="Y28" i="2"/>
  <c r="Z28" i="2"/>
  <c r="AB28" i="2"/>
  <c r="AC28" i="2"/>
  <c r="AE28" i="2"/>
  <c r="AF28" i="2"/>
  <c r="AH28" i="2"/>
  <c r="AI28" i="2"/>
  <c r="A29" i="2"/>
  <c r="B29" i="2"/>
  <c r="D29" i="2"/>
  <c r="E29" i="2"/>
  <c r="G29" i="2"/>
  <c r="H29" i="2"/>
  <c r="J29" i="2"/>
  <c r="K29" i="2"/>
  <c r="M29" i="2"/>
  <c r="N29" i="2"/>
  <c r="P29" i="2"/>
  <c r="Q29" i="2"/>
  <c r="S29" i="2"/>
  <c r="T29" i="2"/>
  <c r="V29" i="2"/>
  <c r="W29" i="2"/>
  <c r="Y29" i="2"/>
  <c r="Z29" i="2"/>
  <c r="AB29" i="2"/>
  <c r="AC29" i="2"/>
  <c r="AE29" i="2"/>
  <c r="AF29" i="2"/>
  <c r="AH29" i="2"/>
  <c r="AI29" i="2"/>
  <c r="A30" i="2"/>
  <c r="B30" i="2"/>
  <c r="D30" i="2"/>
  <c r="E30" i="2"/>
  <c r="G30" i="2"/>
  <c r="H30" i="2"/>
  <c r="J30" i="2"/>
  <c r="K30" i="2"/>
  <c r="M30" i="2"/>
  <c r="N30" i="2"/>
  <c r="P30" i="2"/>
  <c r="Q30" i="2"/>
  <c r="S30" i="2"/>
  <c r="T30" i="2"/>
  <c r="V30" i="2"/>
  <c r="W30" i="2"/>
  <c r="Y30" i="2"/>
  <c r="Z30" i="2"/>
  <c r="AB30" i="2"/>
  <c r="AC30" i="2"/>
  <c r="AE30" i="2"/>
  <c r="AF30" i="2"/>
  <c r="AH30" i="2"/>
  <c r="AI30" i="2"/>
  <c r="A31" i="2"/>
  <c r="B31" i="2"/>
  <c r="D31" i="2"/>
  <c r="E31" i="2"/>
  <c r="G31" i="2"/>
  <c r="H31" i="2"/>
  <c r="J31" i="2"/>
  <c r="K31" i="2"/>
  <c r="M31" i="2"/>
  <c r="N31" i="2"/>
  <c r="P31" i="2"/>
  <c r="Q31" i="2"/>
  <c r="S31" i="2"/>
  <c r="T31" i="2"/>
  <c r="V31" i="2"/>
  <c r="W31" i="2"/>
  <c r="Y31" i="2"/>
  <c r="Z31" i="2"/>
  <c r="AB31" i="2"/>
  <c r="AC31" i="2"/>
  <c r="AE31" i="2"/>
  <c r="AF31" i="2"/>
  <c r="AH31" i="2"/>
  <c r="AI31" i="2"/>
  <c r="A32" i="2"/>
  <c r="B32" i="2"/>
  <c r="D32" i="2"/>
  <c r="E32" i="2"/>
  <c r="G32" i="2"/>
  <c r="H32" i="2"/>
  <c r="J32" i="2"/>
  <c r="K32" i="2"/>
  <c r="M32" i="2"/>
  <c r="N32" i="2"/>
  <c r="P32" i="2"/>
  <c r="Q32" i="2"/>
  <c r="S32" i="2"/>
  <c r="T32" i="2"/>
  <c r="V32" i="2"/>
  <c r="W32" i="2"/>
  <c r="Y32" i="2"/>
  <c r="Z32" i="2"/>
  <c r="AB32" i="2"/>
  <c r="AC32" i="2"/>
  <c r="AH32" i="2"/>
  <c r="AI32" i="2"/>
  <c r="A33" i="2"/>
  <c r="B33" i="2"/>
  <c r="D33" i="2"/>
  <c r="E33" i="2"/>
  <c r="G33" i="2"/>
  <c r="H33" i="2"/>
  <c r="J33" i="2"/>
  <c r="K33" i="2"/>
  <c r="M33" i="2"/>
  <c r="N33" i="2"/>
  <c r="P33" i="2"/>
  <c r="Q33" i="2"/>
  <c r="S33" i="2"/>
  <c r="T33" i="2"/>
  <c r="V33" i="2"/>
  <c r="W33" i="2"/>
  <c r="Y33" i="2"/>
  <c r="Z33" i="2"/>
  <c r="AB33" i="2"/>
  <c r="AC33" i="2"/>
  <c r="AH33" i="2"/>
  <c r="AI33" i="2"/>
  <c r="D34" i="2"/>
  <c r="E34" i="2"/>
  <c r="J34" i="2"/>
  <c r="K34" i="2"/>
  <c r="M34" i="2"/>
  <c r="N34" i="2"/>
  <c r="S34" i="2"/>
  <c r="T34" i="2"/>
  <c r="Y34" i="2"/>
  <c r="Z34" i="2"/>
  <c r="AB34" i="2"/>
  <c r="AC34" i="2"/>
  <c r="AH34" i="2"/>
  <c r="AI34" i="2"/>
  <c r="C35" i="2"/>
  <c r="F35" i="2"/>
  <c r="E38" i="2" s="1"/>
  <c r="I35" i="2"/>
  <c r="L35" i="2"/>
  <c r="K38" i="2" s="1"/>
  <c r="O35" i="2"/>
  <c r="R35" i="2"/>
  <c r="Q38" i="2" s="1"/>
  <c r="U35" i="2"/>
  <c r="X35" i="2"/>
  <c r="W38" i="2" s="1"/>
  <c r="AA35" i="2"/>
  <c r="AD35" i="2"/>
  <c r="AC38" i="2" s="1"/>
  <c r="AG35" i="2"/>
  <c r="AJ35" i="2"/>
  <c r="AI38" i="2" s="1"/>
  <c r="C36" i="2"/>
  <c r="I36" i="2"/>
  <c r="O36" i="2"/>
  <c r="U36" i="2"/>
  <c r="AA36" i="2"/>
  <c r="AG36" i="2"/>
  <c r="C37" i="2"/>
  <c r="F37" i="2"/>
  <c r="F36" i="2" s="1"/>
  <c r="I37" i="2"/>
  <c r="L37" i="2"/>
  <c r="L36" i="2" s="1"/>
  <c r="O37" i="2"/>
  <c r="R37" i="2"/>
  <c r="R36" i="2" s="1"/>
  <c r="U37" i="2"/>
  <c r="X37" i="2"/>
  <c r="X36" i="2" s="1"/>
  <c r="AA37" i="2"/>
  <c r="AD37" i="2"/>
  <c r="AD36" i="2" s="1"/>
  <c r="AG37" i="2"/>
  <c r="AJ37" i="2"/>
  <c r="AJ36" i="2" s="1"/>
  <c r="AM37" i="2"/>
  <c r="AN37" i="2"/>
  <c r="B38" i="2"/>
  <c r="H38" i="2"/>
  <c r="N38" i="2"/>
  <c r="T38" i="2"/>
  <c r="Z38" i="2"/>
  <c r="AF38" i="2"/>
  <c r="B39" i="2"/>
  <c r="H39" i="2"/>
  <c r="N39" i="2"/>
  <c r="T39" i="2"/>
  <c r="Z39" i="2"/>
  <c r="AF39" i="2"/>
  <c r="B40" i="2"/>
  <c r="H40" i="2"/>
  <c r="N40" i="2"/>
  <c r="T40" i="2"/>
  <c r="Z40" i="2"/>
  <c r="AF40" i="2"/>
  <c r="B41" i="2"/>
  <c r="H41" i="2"/>
  <c r="N41" i="2"/>
  <c r="T41" i="2"/>
  <c r="Z41" i="2"/>
  <c r="AF41" i="2"/>
  <c r="AN43" i="2"/>
  <c r="Q39" i="2" l="1"/>
  <c r="Q40" i="2"/>
  <c r="Q41" i="2"/>
  <c r="AK36" i="2"/>
  <c r="AI39" i="2"/>
  <c r="AI40" i="2"/>
  <c r="AI41" i="2"/>
  <c r="K39" i="2"/>
  <c r="K40" i="2" s="1"/>
  <c r="AC39" i="2"/>
  <c r="AC41" i="2" s="1"/>
  <c r="AC40" i="2"/>
  <c r="E39" i="2"/>
  <c r="E40" i="2"/>
  <c r="E41" i="2"/>
  <c r="W39" i="2"/>
  <c r="W40" i="2"/>
  <c r="W41" i="2"/>
  <c r="AK35" i="2"/>
  <c r="AK37" i="2"/>
  <c r="K41" i="2" l="1"/>
</calcChain>
</file>

<file path=xl/sharedStrings.xml><?xml version="1.0" encoding="utf-8"?>
<sst xmlns="http://schemas.openxmlformats.org/spreadsheetml/2006/main" count="527" uniqueCount="61">
  <si>
    <t>2/25 一般選抜入試前期（休館）</t>
    <rPh sb="5" eb="7">
      <t>イッパン</t>
    </rPh>
    <rPh sb="7" eb="9">
      <t>センバツ</t>
    </rPh>
    <rPh sb="9" eb="11">
      <t>ニュウシ</t>
    </rPh>
    <rPh sb="11" eb="13">
      <t>ゼンキ</t>
    </rPh>
    <rPh sb="14" eb="16">
      <t>キュウカン</t>
    </rPh>
    <phoneticPr fontId="3"/>
  </si>
  <si>
    <t>5/15 開学記念日（休館）</t>
    <rPh sb="5" eb="7">
      <t>カイガク</t>
    </rPh>
    <rPh sb="7" eb="9">
      <t>キネン</t>
    </rPh>
    <rPh sb="9" eb="10">
      <t>ヒ</t>
    </rPh>
    <rPh sb="11" eb="13">
      <t>キュウカン</t>
    </rPh>
    <phoneticPr fontId="3"/>
  </si>
  <si>
    <t>3/20～3/31館内整理(休館)</t>
    <rPh sb="9" eb="11">
      <t>カンナイ</t>
    </rPh>
    <rPh sb="11" eb="13">
      <t>セイリ</t>
    </rPh>
    <rPh sb="14" eb="16">
      <t>キュウカン</t>
    </rPh>
    <phoneticPr fontId="3"/>
  </si>
  <si>
    <t>2/23 天皇誕生日</t>
    <rPh sb="5" eb="7">
      <t>テンノウ</t>
    </rPh>
    <rPh sb="7" eb="10">
      <t>タンジョウビ</t>
    </rPh>
    <phoneticPr fontId="3"/>
  </si>
  <si>
    <t>1/16～1/17共通テスト大学入試(休館)</t>
    <rPh sb="9" eb="11">
      <t>キョウツウ</t>
    </rPh>
    <rPh sb="14" eb="16">
      <t>ダイガク</t>
    </rPh>
    <rPh sb="16" eb="18">
      <t>ニュウシ</t>
    </rPh>
    <rPh sb="19" eb="21">
      <t>キュウカン</t>
    </rPh>
    <phoneticPr fontId="3"/>
  </si>
  <si>
    <t>9/23 秋分の日</t>
    <rPh sb="5" eb="7">
      <t>シュウブン</t>
    </rPh>
    <rPh sb="8" eb="9">
      <t>ヒ</t>
    </rPh>
    <phoneticPr fontId="3"/>
  </si>
  <si>
    <t>5/6 振替休日</t>
    <rPh sb="4" eb="8">
      <t>フリカエキュウジツ</t>
    </rPh>
    <phoneticPr fontId="3"/>
  </si>
  <si>
    <t>3/20 春分の日</t>
    <rPh sb="5" eb="7">
      <t>シュンブン</t>
    </rPh>
    <rPh sb="8" eb="9">
      <t>ヒ</t>
    </rPh>
    <phoneticPr fontId="3"/>
  </si>
  <si>
    <t>2/13外国人特別学生選抜入試</t>
    <rPh sb="4" eb="7">
      <t>ガイコクジン</t>
    </rPh>
    <rPh sb="7" eb="9">
      <t>トクベツ</t>
    </rPh>
    <rPh sb="9" eb="11">
      <t>ガクセイ</t>
    </rPh>
    <rPh sb="11" eb="13">
      <t>センバツ</t>
    </rPh>
    <rPh sb="13" eb="15">
      <t>ニュウシ</t>
    </rPh>
    <phoneticPr fontId="3"/>
  </si>
  <si>
    <t>1/15 共通テスト大学入試準備（休館）</t>
    <phoneticPr fontId="3"/>
  </si>
  <si>
    <t>11/23 勤労感謝の日</t>
    <phoneticPr fontId="3"/>
  </si>
  <si>
    <t>9/22国民の休日</t>
    <rPh sb="4" eb="6">
      <t>コクミン</t>
    </rPh>
    <rPh sb="7" eb="9">
      <t>キュウジツ</t>
    </rPh>
    <phoneticPr fontId="3"/>
  </si>
  <si>
    <t>8/17～8/31 蔵書点検のため休館</t>
    <rPh sb="10" eb="12">
      <t>ゾウショ</t>
    </rPh>
    <rPh sb="12" eb="14">
      <t>テンケン</t>
    </rPh>
    <rPh sb="17" eb="19">
      <t>キュウカン</t>
    </rPh>
    <phoneticPr fontId="3"/>
  </si>
  <si>
    <t>5/5 こどもの日</t>
    <rPh sb="8" eb="9">
      <t>ヒ</t>
    </rPh>
    <phoneticPr fontId="3"/>
  </si>
  <si>
    <t>3/15～3/31春期休業</t>
    <rPh sb="9" eb="11">
      <t>シュンキ</t>
    </rPh>
    <rPh sb="11" eb="13">
      <t>キュウギョウ</t>
    </rPh>
    <phoneticPr fontId="3"/>
  </si>
  <si>
    <t>2/11 建国記念の日</t>
    <rPh sb="5" eb="7">
      <t>ケンコク</t>
    </rPh>
    <rPh sb="7" eb="9">
      <t>キネン</t>
    </rPh>
    <rPh sb="10" eb="11">
      <t>ヒ</t>
    </rPh>
    <phoneticPr fontId="3"/>
  </si>
  <si>
    <t>1/11 成人の日</t>
    <rPh sb="5" eb="7">
      <t>セイジン</t>
    </rPh>
    <rPh sb="8" eb="9">
      <t>ヒ</t>
    </rPh>
    <phoneticPr fontId="3"/>
  </si>
  <si>
    <t>12/27～1/3年末年始休業</t>
    <rPh sb="9" eb="11">
      <t>ネンマツ</t>
    </rPh>
    <rPh sb="11" eb="13">
      <t>ネンシ</t>
    </rPh>
    <rPh sb="13" eb="15">
      <t>キュウギョウ</t>
    </rPh>
    <phoneticPr fontId="3"/>
  </si>
  <si>
    <t>11/21 特別選抜入試（休館）</t>
    <phoneticPr fontId="3"/>
  </si>
  <si>
    <t>10/12 スポーツの日</t>
    <rPh sb="11" eb="12">
      <t>ヒ</t>
    </rPh>
    <phoneticPr fontId="3"/>
  </si>
  <si>
    <t>9/21 敬老の日</t>
    <rPh sb="5" eb="7">
      <t>ケイロウ</t>
    </rPh>
    <rPh sb="8" eb="9">
      <t>ヒ</t>
    </rPh>
    <phoneticPr fontId="3"/>
  </si>
  <si>
    <t>8/15～9/30夏期休業</t>
    <rPh sb="9" eb="11">
      <t>カキ</t>
    </rPh>
    <rPh sb="11" eb="13">
      <t>キュウギョウ</t>
    </rPh>
    <phoneticPr fontId="3"/>
  </si>
  <si>
    <t>7/18オープンキャンパス</t>
    <phoneticPr fontId="3"/>
  </si>
  <si>
    <t>5/4 みどりの日</t>
    <rPh sb="8" eb="9">
      <t>ヒ</t>
    </rPh>
    <phoneticPr fontId="3"/>
  </si>
  <si>
    <t>4/29 昭和の日</t>
    <rPh sb="5" eb="7">
      <t>ショウワ</t>
    </rPh>
    <rPh sb="8" eb="9">
      <t>ヒ</t>
    </rPh>
    <phoneticPr fontId="3"/>
  </si>
  <si>
    <t>3/15卒業式（開館）</t>
    <rPh sb="4" eb="7">
      <t>ソツギョウシキ</t>
    </rPh>
    <rPh sb="8" eb="10">
      <t>カイカン</t>
    </rPh>
    <phoneticPr fontId="3"/>
  </si>
  <si>
    <t>2/6大学院入試（2次）</t>
    <rPh sb="3" eb="6">
      <t>ダイガクイン</t>
    </rPh>
    <rPh sb="6" eb="8">
      <t>ニュウシ</t>
    </rPh>
    <rPh sb="10" eb="11">
      <t>ツギ</t>
    </rPh>
    <phoneticPr fontId="3"/>
  </si>
  <si>
    <t>1/1元旦</t>
    <rPh sb="3" eb="5">
      <t>ガンタン</t>
    </rPh>
    <phoneticPr fontId="3"/>
  </si>
  <si>
    <t>12/25～1/7冬期休業</t>
    <rPh sb="9" eb="11">
      <t>トウキ</t>
    </rPh>
    <rPh sb="11" eb="13">
      <t>キュウギョウ</t>
    </rPh>
    <phoneticPr fontId="3"/>
  </si>
  <si>
    <t>11/3 文化の日</t>
    <rPh sb="5" eb="7">
      <t>ブンカ</t>
    </rPh>
    <rPh sb="8" eb="9">
      <t>ヒ</t>
    </rPh>
    <phoneticPr fontId="3"/>
  </si>
  <si>
    <t>10/3 大学院入試（開館）</t>
    <rPh sb="5" eb="8">
      <t>ダイガクイン</t>
    </rPh>
    <rPh sb="8" eb="10">
      <t>ニュウシ</t>
    </rPh>
    <rPh sb="11" eb="13">
      <t>カイカン</t>
    </rPh>
    <phoneticPr fontId="3"/>
  </si>
  <si>
    <t>9/13.14? 看大祭</t>
    <rPh sb="9" eb="12">
      <t>カンダイサイ</t>
    </rPh>
    <phoneticPr fontId="3"/>
  </si>
  <si>
    <t>8/11 山の日</t>
    <rPh sb="5" eb="6">
      <t>ヤマ</t>
    </rPh>
    <rPh sb="7" eb="8">
      <t>ヒ</t>
    </rPh>
    <phoneticPr fontId="3"/>
  </si>
  <si>
    <t>7/20 海の日</t>
    <rPh sb="5" eb="6">
      <t>ウミ</t>
    </rPh>
    <rPh sb="7" eb="8">
      <t>ヒ</t>
    </rPh>
    <phoneticPr fontId="3"/>
  </si>
  <si>
    <t>6/23 沖縄慰霊の日</t>
    <rPh sb="5" eb="7">
      <t>オキナワ</t>
    </rPh>
    <rPh sb="7" eb="9">
      <t>イレイ</t>
    </rPh>
    <rPh sb="10" eb="11">
      <t>ヒ</t>
    </rPh>
    <phoneticPr fontId="3"/>
  </si>
  <si>
    <t>5/3 憲法記念日</t>
    <rPh sb="4" eb="6">
      <t>ケンポウ</t>
    </rPh>
    <rPh sb="6" eb="9">
      <t>キネンビ</t>
    </rPh>
    <phoneticPr fontId="3"/>
  </si>
  <si>
    <t>4/2 入学式（開館）</t>
    <rPh sb="4" eb="7">
      <t>ニュウガクシキ</t>
    </rPh>
    <rPh sb="8" eb="10">
      <t>カイカン</t>
    </rPh>
    <phoneticPr fontId="3"/>
  </si>
  <si>
    <t>合計</t>
  </si>
  <si>
    <t>消費税</t>
  </si>
  <si>
    <t>事務費</t>
  </si>
  <si>
    <t>賃金額</t>
  </si>
  <si>
    <t>休館日数</t>
    <rPh sb="0" eb="2">
      <t>キュウカン</t>
    </rPh>
    <rPh sb="2" eb="4">
      <t>ニッスウ</t>
    </rPh>
    <phoneticPr fontId="3"/>
  </si>
  <si>
    <t>短縮</t>
    <rPh sb="0" eb="2">
      <t>タンシュク</t>
    </rPh>
    <phoneticPr fontId="3"/>
  </si>
  <si>
    <t>休日</t>
    <rPh sb="0" eb="2">
      <t>キュウジツ</t>
    </rPh>
    <phoneticPr fontId="3"/>
  </si>
  <si>
    <t>平日</t>
    <rPh sb="0" eb="2">
      <t>ヘイジツ</t>
    </rPh>
    <phoneticPr fontId="3"/>
  </si>
  <si>
    <t>→</t>
    <phoneticPr fontId="3"/>
  </si>
  <si>
    <t>開館日数</t>
    <rPh sb="0" eb="2">
      <t>カイカン</t>
    </rPh>
    <rPh sb="2" eb="4">
      <t>ニッスウ</t>
    </rPh>
    <phoneticPr fontId="3"/>
  </si>
  <si>
    <t>勤務時間数</t>
    <rPh sb="0" eb="2">
      <t>キンム</t>
    </rPh>
    <rPh sb="2" eb="5">
      <t>ジカンスウ</t>
    </rPh>
    <phoneticPr fontId="3"/>
  </si>
  <si>
    <t>休館日</t>
    <rPh sb="0" eb="3">
      <t>キュウカンビ</t>
    </rPh>
    <phoneticPr fontId="3"/>
  </si>
  <si>
    <t>開館日</t>
    <rPh sb="0" eb="3">
      <t>カイカンビ</t>
    </rPh>
    <phoneticPr fontId="3"/>
  </si>
  <si>
    <t>蔵書点検</t>
    <rPh sb="0" eb="4">
      <t>ゾウショテンケン</t>
    </rPh>
    <phoneticPr fontId="3"/>
  </si>
  <si>
    <t>開館短縮</t>
    <phoneticPr fontId="3"/>
  </si>
  <si>
    <t>開館短縮</t>
    <rPh sb="0" eb="4">
      <t>カイカンタンシュク</t>
    </rPh>
    <phoneticPr fontId="3"/>
  </si>
  <si>
    <t>開館日</t>
    <rPh sb="0" eb="2">
      <t>カイカン</t>
    </rPh>
    <rPh sb="2" eb="3">
      <t>ヒ</t>
    </rPh>
    <phoneticPr fontId="3"/>
  </si>
  <si>
    <t>開館日</t>
    <rPh sb="2" eb="3">
      <t>ヒ</t>
    </rPh>
    <phoneticPr fontId="3"/>
  </si>
  <si>
    <t>開館短縮</t>
    <rPh sb="0" eb="2">
      <t>カイカン</t>
    </rPh>
    <rPh sb="2" eb="4">
      <t>タンシュク</t>
    </rPh>
    <phoneticPr fontId="3"/>
  </si>
  <si>
    <t>開館日</t>
    <rPh sb="2" eb="3">
      <t>ニチ</t>
    </rPh>
    <phoneticPr fontId="3"/>
  </si>
  <si>
    <t>勤務時間</t>
    <rPh sb="0" eb="2">
      <t>キンム</t>
    </rPh>
    <rPh sb="2" eb="4">
      <t>ジカン</t>
    </rPh>
    <phoneticPr fontId="3"/>
  </si>
  <si>
    <t>曜日</t>
    <rPh sb="0" eb="2">
      <t>ヨウビ</t>
    </rPh>
    <phoneticPr fontId="3"/>
  </si>
  <si>
    <t>日</t>
    <rPh sb="0" eb="1">
      <t>ニチ</t>
    </rPh>
    <phoneticPr fontId="3"/>
  </si>
  <si>
    <r>
      <t>令和8年度　図書館開館カレンダー　</t>
    </r>
    <r>
      <rPr>
        <sz val="12"/>
        <color theme="1"/>
        <rFont val="游ゴシック"/>
        <family val="3"/>
        <charset val="128"/>
        <scheme val="minor"/>
      </rPr>
      <t>※予定</t>
    </r>
    <r>
      <rPr>
        <b/>
        <sz val="12"/>
        <color theme="1"/>
        <rFont val="游ゴシック"/>
        <family val="3"/>
        <charset val="128"/>
        <scheme val="minor"/>
      </rPr>
      <t>　</t>
    </r>
    <r>
      <rPr>
        <sz val="10"/>
        <color theme="1"/>
        <rFont val="游ゴシック"/>
        <family val="3"/>
        <charset val="128"/>
        <scheme val="minor"/>
      </rPr>
      <t>(開館時間　：</t>
    </r>
    <r>
      <rPr>
        <sz val="12"/>
        <color theme="1"/>
        <rFont val="游ゴシック"/>
        <family val="3"/>
        <charset val="128"/>
        <scheme val="minor"/>
      </rPr>
      <t>　</t>
    </r>
    <r>
      <rPr>
        <sz val="10"/>
        <color theme="1"/>
        <rFont val="游ゴシック"/>
        <family val="3"/>
        <charset val="128"/>
        <scheme val="minor"/>
      </rPr>
      <t>□9:00～21:00　</t>
    </r>
    <r>
      <rPr>
        <sz val="10"/>
        <color rgb="FFF56BE1"/>
        <rFont val="游ゴシック"/>
        <family val="3"/>
        <charset val="128"/>
        <scheme val="minor"/>
      </rPr>
      <t>■</t>
    </r>
    <r>
      <rPr>
        <sz val="10"/>
        <color theme="1"/>
        <rFont val="游ゴシック"/>
        <family val="3"/>
        <charset val="128"/>
        <scheme val="minor"/>
      </rPr>
      <t>9:00～17:00　</t>
    </r>
    <r>
      <rPr>
        <sz val="10"/>
        <color rgb="FF99FF99"/>
        <rFont val="游ゴシック"/>
        <family val="3"/>
        <charset val="128"/>
        <scheme val="minor"/>
      </rPr>
      <t>■</t>
    </r>
    <r>
      <rPr>
        <sz val="10"/>
        <color theme="1"/>
        <rFont val="游ゴシック"/>
        <family val="3"/>
        <charset val="128"/>
        <scheme val="minor"/>
      </rPr>
      <t xml:space="preserve">11:00～19:00　 </t>
    </r>
    <r>
      <rPr>
        <sz val="10"/>
        <color rgb="FFFFC000"/>
        <rFont val="游ゴシック"/>
        <family val="3"/>
        <charset val="128"/>
        <scheme val="minor"/>
      </rPr>
      <t>■</t>
    </r>
    <r>
      <rPr>
        <sz val="10"/>
        <color theme="1"/>
        <rFont val="游ゴシック"/>
        <family val="3"/>
        <charset val="128"/>
        <scheme val="minor"/>
      </rPr>
      <t>休館)　</t>
    </r>
    <rPh sb="0" eb="2">
      <t>レイワ</t>
    </rPh>
    <rPh sb="3" eb="5">
      <t>ネンド</t>
    </rPh>
    <rPh sb="5" eb="7">
      <t>ヘイネンド</t>
    </rPh>
    <rPh sb="6" eb="9">
      <t>トショカン</t>
    </rPh>
    <rPh sb="9" eb="11">
      <t>カイカン</t>
    </rPh>
    <rPh sb="18" eb="20">
      <t>ヨテイ</t>
    </rPh>
    <rPh sb="22" eb="24">
      <t>カイカン</t>
    </rPh>
    <rPh sb="24" eb="26">
      <t>ジカン</t>
    </rPh>
    <rPh sb="68" eb="70">
      <t>キュウカン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</si>
</sst>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d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rgb="FFF56BE1"/>
      <name val="游ゴシック"/>
      <family val="3"/>
      <charset val="128"/>
      <scheme val="minor"/>
    </font>
    <font>
      <sz val="10"/>
      <color rgb="FF99FF99"/>
      <name val="游ゴシック"/>
      <family val="3"/>
      <charset val="128"/>
      <scheme val="minor"/>
    </font>
    <font>
      <sz val="10"/>
      <color rgb="FFFFC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6BE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61F7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56" fontId="4" fillId="0" borderId="0" xfId="0" applyNumberFormat="1" applyFont="1" applyAlignment="1">
      <alignment horizontal="left" vertical="center" shrinkToFit="1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56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shrinkToFit="1"/>
    </xf>
    <xf numFmtId="176" fontId="7" fillId="0" borderId="2" xfId="0" applyNumberFormat="1" applyFont="1" applyBorder="1" applyAlignment="1">
      <alignment horizontal="right" vertical="center" shrinkToFit="1"/>
    </xf>
    <xf numFmtId="176" fontId="7" fillId="0" borderId="3" xfId="0" applyNumberFormat="1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right" vertical="center" shrinkToFit="1"/>
    </xf>
    <xf numFmtId="176" fontId="4" fillId="0" borderId="2" xfId="0" applyNumberFormat="1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right" vertical="center" shrinkToFit="1"/>
    </xf>
    <xf numFmtId="38" fontId="7" fillId="0" borderId="2" xfId="1" applyFont="1" applyBorder="1" applyAlignment="1">
      <alignment horizontal="right" vertical="center" shrinkToFit="1"/>
    </xf>
    <xf numFmtId="38" fontId="7" fillId="0" borderId="3" xfId="1" applyFont="1" applyBorder="1" applyAlignment="1">
      <alignment horizontal="right" vertical="center" shrinkToFit="1"/>
    </xf>
    <xf numFmtId="38" fontId="4" fillId="0" borderId="4" xfId="1" applyFont="1" applyBorder="1" applyAlignment="1">
      <alignment vertical="center" shrinkToFit="1"/>
    </xf>
    <xf numFmtId="38" fontId="4" fillId="0" borderId="2" xfId="1" applyFont="1" applyBorder="1" applyAlignment="1">
      <alignment horizontal="right" vertical="center" shrinkToFit="1"/>
    </xf>
    <xf numFmtId="38" fontId="4" fillId="0" borderId="5" xfId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7" fontId="4" fillId="2" borderId="13" xfId="0" applyNumberFormat="1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vertical="center" shrinkToFit="1"/>
    </xf>
    <xf numFmtId="177" fontId="4" fillId="0" borderId="13" xfId="0" applyNumberFormat="1" applyFont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177" fontId="4" fillId="3" borderId="13" xfId="0" applyNumberFormat="1" applyFont="1" applyFill="1" applyBorder="1" applyAlignment="1">
      <alignment horizontal="center" vertical="center" shrinkToFit="1"/>
    </xf>
    <xf numFmtId="177" fontId="4" fillId="2" borderId="14" xfId="0" applyNumberFormat="1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7" fontId="4" fillId="0" borderId="14" xfId="0" applyNumberFormat="1" applyFont="1" applyBorder="1" applyAlignment="1">
      <alignment horizontal="center" vertical="center" shrinkToFit="1"/>
    </xf>
    <xf numFmtId="177" fontId="4" fillId="3" borderId="14" xfId="0" applyNumberFormat="1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177" fontId="4" fillId="4" borderId="14" xfId="0" applyNumberFormat="1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center" shrinkToFit="1"/>
    </xf>
    <xf numFmtId="177" fontId="4" fillId="5" borderId="14" xfId="0" applyNumberFormat="1" applyFont="1" applyFill="1" applyBorder="1" applyAlignment="1">
      <alignment horizontal="center" vertical="center" shrinkToFit="1"/>
    </xf>
    <xf numFmtId="0" fontId="4" fillId="6" borderId="12" xfId="0" applyFont="1" applyFill="1" applyBorder="1" applyAlignment="1">
      <alignment horizontal="center" vertical="center" shrinkToFit="1"/>
    </xf>
    <xf numFmtId="0" fontId="4" fillId="6" borderId="4" xfId="0" applyFont="1" applyFill="1" applyBorder="1" applyAlignment="1">
      <alignment horizontal="center" vertical="center" shrinkToFit="1"/>
    </xf>
    <xf numFmtId="177" fontId="4" fillId="6" borderId="14" xfId="0" applyNumberFormat="1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4" fillId="7" borderId="12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177" fontId="4" fillId="7" borderId="14" xfId="0" applyNumberFormat="1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55" fontId="9" fillId="0" borderId="21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25046-6CCE-4B7F-A9E7-3D9AC1A14B59}">
  <sheetPr>
    <pageSetUpPr fitToPage="1"/>
  </sheetPr>
  <dimension ref="A1:AO47"/>
  <sheetViews>
    <sheetView tabSelected="1" zoomScale="110" zoomScaleNormal="110" workbookViewId="0">
      <pane ySplit="3" topLeftCell="A4" activePane="bottomLeft" state="frozen"/>
      <selection pane="bottomLeft" activeCell="AP43" sqref="AP43"/>
    </sheetView>
  </sheetViews>
  <sheetFormatPr defaultRowHeight="16.5" x14ac:dyDescent="0.4"/>
  <cols>
    <col min="1" max="2" width="3.75" style="1" customWidth="1"/>
    <col min="3" max="3" width="4.875" style="1" customWidth="1"/>
    <col min="4" max="5" width="3.75" style="1" customWidth="1"/>
    <col min="6" max="6" width="4.625" style="1" customWidth="1"/>
    <col min="7" max="7" width="3.625" style="1" customWidth="1"/>
    <col min="8" max="8" width="4.5" style="1" customWidth="1"/>
    <col min="9" max="9" width="4.625" style="1" customWidth="1"/>
    <col min="10" max="10" width="3.625" style="1" customWidth="1"/>
    <col min="11" max="11" width="3.75" style="1" customWidth="1"/>
    <col min="12" max="12" width="4.625" style="1" customWidth="1"/>
    <col min="13" max="13" width="3.625" style="1" customWidth="1"/>
    <col min="14" max="14" width="3.75" style="1" customWidth="1"/>
    <col min="15" max="15" width="4.625" style="1" customWidth="1"/>
    <col min="16" max="16" width="3.625" style="1" customWidth="1"/>
    <col min="17" max="17" width="3.75" style="1" customWidth="1"/>
    <col min="18" max="18" width="4.625" style="1" customWidth="1"/>
    <col min="19" max="19" width="3.625" style="1" customWidth="1"/>
    <col min="20" max="20" width="3.75" style="1" customWidth="1"/>
    <col min="21" max="21" width="4.625" style="1" customWidth="1"/>
    <col min="22" max="23" width="3.625" style="1" customWidth="1"/>
    <col min="24" max="24" width="4.625" style="1" customWidth="1"/>
    <col min="25" max="26" width="3.625" style="1" customWidth="1"/>
    <col min="27" max="27" width="4.625" style="1" customWidth="1"/>
    <col min="28" max="29" width="3.625" style="1" customWidth="1"/>
    <col min="30" max="30" width="4.625" style="1" customWidth="1"/>
    <col min="31" max="32" width="3.625" style="1" customWidth="1"/>
    <col min="33" max="33" width="4.625" style="1" customWidth="1"/>
    <col min="34" max="35" width="3.625" style="1" customWidth="1"/>
    <col min="36" max="36" width="4.625" style="1" customWidth="1"/>
    <col min="37" max="37" width="5.625" style="2" customWidth="1"/>
    <col min="38" max="38" width="2.625" style="2" customWidth="1"/>
    <col min="39" max="41" width="5.625" style="2" customWidth="1"/>
    <col min="42" max="16384" width="9" style="1"/>
  </cols>
  <sheetData>
    <row r="1" spans="1:36" s="2" customFormat="1" ht="20.25" thickBot="1" x14ac:dyDescent="0.45">
      <c r="A1" s="73" t="s">
        <v>60</v>
      </c>
      <c r="B1" s="73"/>
      <c r="C1" s="73"/>
      <c r="D1" s="73"/>
      <c r="E1" s="73"/>
      <c r="F1" s="73"/>
      <c r="G1" s="74"/>
      <c r="H1" s="74"/>
      <c r="I1" s="7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2" customFormat="1" ht="14.25" customHeight="1" thickTop="1" x14ac:dyDescent="0.4">
      <c r="A2" s="72">
        <v>46113</v>
      </c>
      <c r="B2" s="71"/>
      <c r="C2" s="70"/>
      <c r="D2" s="72">
        <v>46143</v>
      </c>
      <c r="E2" s="71"/>
      <c r="F2" s="70"/>
      <c r="G2" s="72">
        <v>46174</v>
      </c>
      <c r="H2" s="71"/>
      <c r="I2" s="70"/>
      <c r="J2" s="72">
        <v>46204</v>
      </c>
      <c r="K2" s="71"/>
      <c r="L2" s="70"/>
      <c r="M2" s="72">
        <v>46235</v>
      </c>
      <c r="N2" s="71"/>
      <c r="O2" s="70"/>
      <c r="P2" s="72">
        <v>46266</v>
      </c>
      <c r="Q2" s="71"/>
      <c r="R2" s="70"/>
      <c r="S2" s="72">
        <v>46296</v>
      </c>
      <c r="T2" s="71"/>
      <c r="U2" s="70"/>
      <c r="V2" s="72">
        <v>46327</v>
      </c>
      <c r="W2" s="71"/>
      <c r="X2" s="70"/>
      <c r="Y2" s="72">
        <v>46357</v>
      </c>
      <c r="Z2" s="71"/>
      <c r="AA2" s="70"/>
      <c r="AB2" s="72">
        <v>46388</v>
      </c>
      <c r="AC2" s="71"/>
      <c r="AD2" s="70"/>
      <c r="AE2" s="72">
        <v>46419</v>
      </c>
      <c r="AF2" s="71"/>
      <c r="AG2" s="70"/>
      <c r="AH2" s="72">
        <v>46447</v>
      </c>
      <c r="AI2" s="71"/>
      <c r="AJ2" s="70"/>
    </row>
    <row r="3" spans="1:36" s="2" customFormat="1" ht="15" customHeight="1" thickBot="1" x14ac:dyDescent="0.45">
      <c r="A3" s="69" t="s">
        <v>59</v>
      </c>
      <c r="B3" s="68" t="s">
        <v>58</v>
      </c>
      <c r="C3" s="65" t="s">
        <v>57</v>
      </c>
      <c r="D3" s="67" t="s">
        <v>59</v>
      </c>
      <c r="E3" s="66" t="s">
        <v>58</v>
      </c>
      <c r="F3" s="65" t="s">
        <v>57</v>
      </c>
      <c r="G3" s="67" t="s">
        <v>59</v>
      </c>
      <c r="H3" s="66" t="s">
        <v>58</v>
      </c>
      <c r="I3" s="65" t="s">
        <v>57</v>
      </c>
      <c r="J3" s="67" t="s">
        <v>59</v>
      </c>
      <c r="K3" s="66" t="s">
        <v>58</v>
      </c>
      <c r="L3" s="65" t="s">
        <v>57</v>
      </c>
      <c r="M3" s="67" t="s">
        <v>59</v>
      </c>
      <c r="N3" s="66" t="s">
        <v>58</v>
      </c>
      <c r="O3" s="65" t="s">
        <v>57</v>
      </c>
      <c r="P3" s="67" t="s">
        <v>59</v>
      </c>
      <c r="Q3" s="66" t="s">
        <v>58</v>
      </c>
      <c r="R3" s="65" t="s">
        <v>57</v>
      </c>
      <c r="S3" s="67" t="s">
        <v>59</v>
      </c>
      <c r="T3" s="66" t="s">
        <v>58</v>
      </c>
      <c r="U3" s="65" t="s">
        <v>57</v>
      </c>
      <c r="V3" s="67" t="s">
        <v>59</v>
      </c>
      <c r="W3" s="66" t="s">
        <v>58</v>
      </c>
      <c r="X3" s="65" t="s">
        <v>57</v>
      </c>
      <c r="Y3" s="67" t="s">
        <v>59</v>
      </c>
      <c r="Z3" s="66" t="s">
        <v>58</v>
      </c>
      <c r="AA3" s="65" t="s">
        <v>57</v>
      </c>
      <c r="AB3" s="67" t="s">
        <v>59</v>
      </c>
      <c r="AC3" s="66" t="s">
        <v>58</v>
      </c>
      <c r="AD3" s="65" t="s">
        <v>57</v>
      </c>
      <c r="AE3" s="67" t="s">
        <v>59</v>
      </c>
      <c r="AF3" s="66" t="s">
        <v>58</v>
      </c>
      <c r="AG3" s="65" t="s">
        <v>57</v>
      </c>
      <c r="AH3" s="67" t="s">
        <v>59</v>
      </c>
      <c r="AI3" s="66" t="s">
        <v>58</v>
      </c>
      <c r="AJ3" s="65" t="s">
        <v>57</v>
      </c>
    </row>
    <row r="4" spans="1:36" s="2" customFormat="1" ht="15" customHeight="1" thickTop="1" x14ac:dyDescent="0.4">
      <c r="A4" s="44">
        <f>A2</f>
        <v>46113</v>
      </c>
      <c r="B4" s="37" t="str">
        <f>TEXT(A4,"aaa")</f>
        <v>水</v>
      </c>
      <c r="C4" s="36" t="s">
        <v>48</v>
      </c>
      <c r="D4" s="50">
        <f>D2</f>
        <v>46143</v>
      </c>
      <c r="E4" s="49" t="str">
        <f>TEXT(D4,"aaa")</f>
        <v>金</v>
      </c>
      <c r="F4" s="45" t="s">
        <v>49</v>
      </c>
      <c r="G4" s="50">
        <f>G2</f>
        <v>46174</v>
      </c>
      <c r="H4" s="49" t="str">
        <f>TEXT(G4,"aaa")</f>
        <v>月</v>
      </c>
      <c r="I4" s="45" t="s">
        <v>49</v>
      </c>
      <c r="J4" s="47">
        <f>J2</f>
        <v>46204</v>
      </c>
      <c r="K4" s="15" t="str">
        <f>TEXT(J4,"aaa")</f>
        <v>水</v>
      </c>
      <c r="L4" s="46" t="s">
        <v>49</v>
      </c>
      <c r="M4" s="48">
        <f>M2</f>
        <v>46235</v>
      </c>
      <c r="N4" s="42" t="str">
        <f>TEXT(M4,"aaa")</f>
        <v>土</v>
      </c>
      <c r="O4" s="64" t="s">
        <v>49</v>
      </c>
      <c r="P4" s="53">
        <f>P2</f>
        <v>46266</v>
      </c>
      <c r="Q4" s="52" t="str">
        <f>TEXT(P4,"aaa")</f>
        <v>火</v>
      </c>
      <c r="R4" s="51" t="s">
        <v>51</v>
      </c>
      <c r="S4" s="47">
        <f>S2</f>
        <v>46296</v>
      </c>
      <c r="T4" s="15" t="str">
        <f>TEXT(S4,"aaa")</f>
        <v>木</v>
      </c>
      <c r="U4" s="46" t="s">
        <v>49</v>
      </c>
      <c r="V4" s="44">
        <f>V2</f>
        <v>46327</v>
      </c>
      <c r="W4" s="37" t="str">
        <f>TEXT(V4,"aaa")</f>
        <v>日</v>
      </c>
      <c r="X4" s="36" t="s">
        <v>48</v>
      </c>
      <c r="Y4" s="47">
        <f>Y2</f>
        <v>46357</v>
      </c>
      <c r="Z4" s="15" t="str">
        <f>TEXT(Y4,"aaa")</f>
        <v>火</v>
      </c>
      <c r="AA4" s="46" t="s">
        <v>49</v>
      </c>
      <c r="AB4" s="44">
        <f>AB2</f>
        <v>46388</v>
      </c>
      <c r="AC4" s="37" t="str">
        <f>TEXT(AB4,"aaa")</f>
        <v>金</v>
      </c>
      <c r="AD4" s="36" t="s">
        <v>48</v>
      </c>
      <c r="AE4" s="50">
        <f>AE2</f>
        <v>46419</v>
      </c>
      <c r="AF4" s="49" t="str">
        <f>TEXT(AE4,"aaa")</f>
        <v>月</v>
      </c>
      <c r="AG4" s="45" t="s">
        <v>49</v>
      </c>
      <c r="AH4" s="50">
        <f>AH2</f>
        <v>46447</v>
      </c>
      <c r="AI4" s="49" t="str">
        <f>TEXT(AH4,"aaa")</f>
        <v>月</v>
      </c>
      <c r="AJ4" s="45" t="s">
        <v>49</v>
      </c>
    </row>
    <row r="5" spans="1:36" s="2" customFormat="1" ht="15" customHeight="1" x14ac:dyDescent="0.4">
      <c r="A5" s="63">
        <f>A4+1</f>
        <v>46114</v>
      </c>
      <c r="B5" s="62" t="str">
        <f>TEXT(A5,"aaa")</f>
        <v>木</v>
      </c>
      <c r="C5" s="61" t="s">
        <v>55</v>
      </c>
      <c r="D5" s="48">
        <f>D4+1</f>
        <v>46144</v>
      </c>
      <c r="E5" s="42" t="str">
        <f>TEXT(D5,"aaa")</f>
        <v>土</v>
      </c>
      <c r="F5" s="41" t="s">
        <v>49</v>
      </c>
      <c r="G5" s="47">
        <f>G4+1</f>
        <v>46175</v>
      </c>
      <c r="H5" s="15" t="str">
        <f>TEXT(G5,"aaa")</f>
        <v>火</v>
      </c>
      <c r="I5" s="45" t="s">
        <v>49</v>
      </c>
      <c r="J5" s="47">
        <f>J4+1</f>
        <v>46205</v>
      </c>
      <c r="K5" s="15" t="str">
        <f>TEXT(J5,"aaa")</f>
        <v>木</v>
      </c>
      <c r="L5" s="46" t="s">
        <v>49</v>
      </c>
      <c r="M5" s="44">
        <f>M4+1</f>
        <v>46236</v>
      </c>
      <c r="N5" s="37" t="str">
        <f>TEXT(M5,"aaa")</f>
        <v>日</v>
      </c>
      <c r="O5" s="36" t="s">
        <v>48</v>
      </c>
      <c r="P5" s="53">
        <f>P4+1</f>
        <v>46267</v>
      </c>
      <c r="Q5" s="52" t="str">
        <f>TEXT(P5,"aaa")</f>
        <v>水</v>
      </c>
      <c r="R5" s="51" t="s">
        <v>51</v>
      </c>
      <c r="S5" s="47">
        <f>S4+1</f>
        <v>46297</v>
      </c>
      <c r="T5" s="15" t="str">
        <f>TEXT(S5,"aaa")</f>
        <v>金</v>
      </c>
      <c r="U5" s="46" t="s">
        <v>49</v>
      </c>
      <c r="V5" s="50">
        <f>V4+1</f>
        <v>46328</v>
      </c>
      <c r="W5" s="49" t="str">
        <f>TEXT(V5,"aaa")</f>
        <v>月</v>
      </c>
      <c r="X5" s="45" t="s">
        <v>49</v>
      </c>
      <c r="Y5" s="47">
        <f>Y4+1</f>
        <v>46358</v>
      </c>
      <c r="Z5" s="15" t="str">
        <f>TEXT(Y5,"aaa")</f>
        <v>水</v>
      </c>
      <c r="AA5" s="46" t="s">
        <v>49</v>
      </c>
      <c r="AB5" s="44">
        <f>AB4+1</f>
        <v>46389</v>
      </c>
      <c r="AC5" s="37" t="str">
        <f>TEXT(AB5,"aaa")</f>
        <v>土</v>
      </c>
      <c r="AD5" s="36" t="s">
        <v>48</v>
      </c>
      <c r="AE5" s="47">
        <f>AE4+1</f>
        <v>46420</v>
      </c>
      <c r="AF5" s="15" t="str">
        <f>TEXT(AE5,"aaa")</f>
        <v>火</v>
      </c>
      <c r="AG5" s="46" t="s">
        <v>49</v>
      </c>
      <c r="AH5" s="47">
        <f>AH4+1</f>
        <v>46448</v>
      </c>
      <c r="AI5" s="15" t="str">
        <f>TEXT(AH5,"aaa")</f>
        <v>火</v>
      </c>
      <c r="AJ5" s="45" t="s">
        <v>49</v>
      </c>
    </row>
    <row r="6" spans="1:36" s="2" customFormat="1" ht="15" customHeight="1" x14ac:dyDescent="0.4">
      <c r="A6" s="63">
        <f>A5+1</f>
        <v>46115</v>
      </c>
      <c r="B6" s="62" t="str">
        <f>TEXT(A6,"aaa")</f>
        <v>金</v>
      </c>
      <c r="C6" s="61" t="s">
        <v>55</v>
      </c>
      <c r="D6" s="44">
        <f>D5+1</f>
        <v>46145</v>
      </c>
      <c r="E6" s="37" t="str">
        <f>TEXT(D6,"aaa")</f>
        <v>日</v>
      </c>
      <c r="F6" s="36" t="s">
        <v>48</v>
      </c>
      <c r="G6" s="47">
        <f>G5+1</f>
        <v>46176</v>
      </c>
      <c r="H6" s="15" t="str">
        <f>TEXT(G6,"aaa")</f>
        <v>水</v>
      </c>
      <c r="I6" s="45" t="s">
        <v>49</v>
      </c>
      <c r="J6" s="47">
        <f>J5+1</f>
        <v>46206</v>
      </c>
      <c r="K6" s="15" t="str">
        <f>TEXT(J6,"aaa")</f>
        <v>金</v>
      </c>
      <c r="L6" s="46" t="s">
        <v>49</v>
      </c>
      <c r="M6" s="50">
        <f>M5+1</f>
        <v>46237</v>
      </c>
      <c r="N6" s="49" t="str">
        <f>TEXT(M6,"aaa")</f>
        <v>月</v>
      </c>
      <c r="O6" s="45" t="s">
        <v>49</v>
      </c>
      <c r="P6" s="53">
        <f>P5+1</f>
        <v>46268</v>
      </c>
      <c r="Q6" s="52" t="str">
        <f>TEXT(P6,"aaa")</f>
        <v>木</v>
      </c>
      <c r="R6" s="51" t="s">
        <v>51</v>
      </c>
      <c r="S6" s="48">
        <f>S5+1</f>
        <v>46298</v>
      </c>
      <c r="T6" s="42" t="str">
        <f>TEXT(S6,"aaa")</f>
        <v>土</v>
      </c>
      <c r="U6" s="41" t="s">
        <v>49</v>
      </c>
      <c r="V6" s="44">
        <f>V5+1</f>
        <v>46329</v>
      </c>
      <c r="W6" s="37" t="str">
        <f>TEXT(V6,"aaa")</f>
        <v>火</v>
      </c>
      <c r="X6" s="36" t="s">
        <v>48</v>
      </c>
      <c r="Y6" s="47">
        <f>Y5+1</f>
        <v>46359</v>
      </c>
      <c r="Z6" s="15" t="str">
        <f>TEXT(Y6,"aaa")</f>
        <v>木</v>
      </c>
      <c r="AA6" s="46" t="s">
        <v>49</v>
      </c>
      <c r="AB6" s="44">
        <f>AB5+1</f>
        <v>46390</v>
      </c>
      <c r="AC6" s="37" t="str">
        <f>TEXT(AB6,"aaa")</f>
        <v>日</v>
      </c>
      <c r="AD6" s="36" t="s">
        <v>48</v>
      </c>
      <c r="AE6" s="47">
        <f>AE5+1</f>
        <v>46421</v>
      </c>
      <c r="AF6" s="15" t="str">
        <f>TEXT(AE6,"aaa")</f>
        <v>水</v>
      </c>
      <c r="AG6" s="46" t="s">
        <v>49</v>
      </c>
      <c r="AH6" s="47">
        <f>AH5+1</f>
        <v>46449</v>
      </c>
      <c r="AI6" s="15" t="str">
        <f>TEXT(AH6,"aaa")</f>
        <v>水</v>
      </c>
      <c r="AJ6" s="45" t="s">
        <v>49</v>
      </c>
    </row>
    <row r="7" spans="1:36" s="2" customFormat="1" ht="15" customHeight="1" x14ac:dyDescent="0.4">
      <c r="A7" s="48">
        <f>A6+1</f>
        <v>46116</v>
      </c>
      <c r="B7" s="42" t="str">
        <f>TEXT(A7,"aaa")</f>
        <v>土</v>
      </c>
      <c r="C7" s="41" t="s">
        <v>53</v>
      </c>
      <c r="D7" s="44">
        <f>D6+1</f>
        <v>46146</v>
      </c>
      <c r="E7" s="37" t="str">
        <f>TEXT(D7,"aaa")</f>
        <v>月</v>
      </c>
      <c r="F7" s="36" t="s">
        <v>48</v>
      </c>
      <c r="G7" s="47">
        <f>G6+1</f>
        <v>46177</v>
      </c>
      <c r="H7" s="15" t="str">
        <f>TEXT(G7,"aaa")</f>
        <v>木</v>
      </c>
      <c r="I7" s="45" t="s">
        <v>49</v>
      </c>
      <c r="J7" s="48">
        <f>J6+1</f>
        <v>46207</v>
      </c>
      <c r="K7" s="42" t="str">
        <f>TEXT(J7,"aaa")</f>
        <v>土</v>
      </c>
      <c r="L7" s="41" t="s">
        <v>49</v>
      </c>
      <c r="M7" s="47">
        <f>M6+1</f>
        <v>46238</v>
      </c>
      <c r="N7" s="15" t="str">
        <f>TEXT(M7,"aaa")</f>
        <v>火</v>
      </c>
      <c r="O7" s="45" t="s">
        <v>49</v>
      </c>
      <c r="P7" s="53">
        <f>P6+1</f>
        <v>46269</v>
      </c>
      <c r="Q7" s="52" t="str">
        <f>TEXT(P7,"aaa")</f>
        <v>金</v>
      </c>
      <c r="R7" s="51" t="s">
        <v>51</v>
      </c>
      <c r="S7" s="44">
        <f>S6+1</f>
        <v>46299</v>
      </c>
      <c r="T7" s="37" t="str">
        <f>TEXT(S7,"aaa")</f>
        <v>日</v>
      </c>
      <c r="U7" s="36" t="s">
        <v>48</v>
      </c>
      <c r="V7" s="47">
        <f>V6+1</f>
        <v>46330</v>
      </c>
      <c r="W7" s="15" t="str">
        <f>TEXT(V7,"aaa")</f>
        <v>水</v>
      </c>
      <c r="X7" s="46" t="s">
        <v>49</v>
      </c>
      <c r="Y7" s="47">
        <f>Y6+1</f>
        <v>46360</v>
      </c>
      <c r="Z7" s="15" t="str">
        <f>TEXT(Y7,"aaa")</f>
        <v>金</v>
      </c>
      <c r="AA7" s="46" t="s">
        <v>49</v>
      </c>
      <c r="AB7" s="56">
        <f>AB6+1</f>
        <v>46391</v>
      </c>
      <c r="AC7" s="55" t="str">
        <f>TEXT(AB7,"aaa")</f>
        <v>月</v>
      </c>
      <c r="AD7" s="54" t="s">
        <v>55</v>
      </c>
      <c r="AE7" s="47">
        <f>AE6+1</f>
        <v>46422</v>
      </c>
      <c r="AF7" s="15" t="str">
        <f>TEXT(AE7,"aaa")</f>
        <v>木</v>
      </c>
      <c r="AG7" s="46" t="s">
        <v>49</v>
      </c>
      <c r="AH7" s="47">
        <f>AH6+1</f>
        <v>46450</v>
      </c>
      <c r="AI7" s="15" t="str">
        <f>TEXT(AH7,"aaa")</f>
        <v>木</v>
      </c>
      <c r="AJ7" s="45" t="s">
        <v>49</v>
      </c>
    </row>
    <row r="8" spans="1:36" s="2" customFormat="1" ht="15" customHeight="1" x14ac:dyDescent="0.4">
      <c r="A8" s="44">
        <f>A7+1</f>
        <v>46117</v>
      </c>
      <c r="B8" s="37" t="str">
        <f>TEXT(A8,"aaa")</f>
        <v>日</v>
      </c>
      <c r="C8" s="36" t="s">
        <v>48</v>
      </c>
      <c r="D8" s="44">
        <f>D7+1</f>
        <v>46147</v>
      </c>
      <c r="E8" s="37" t="str">
        <f>TEXT(D8,"aaa")</f>
        <v>火</v>
      </c>
      <c r="F8" s="36" t="s">
        <v>48</v>
      </c>
      <c r="G8" s="50">
        <f>G7+1</f>
        <v>46178</v>
      </c>
      <c r="H8" s="49" t="str">
        <f>TEXT(G8,"aaa")</f>
        <v>金</v>
      </c>
      <c r="I8" s="45" t="s">
        <v>49</v>
      </c>
      <c r="J8" s="44">
        <f>J7+1</f>
        <v>46208</v>
      </c>
      <c r="K8" s="37" t="str">
        <f>TEXT(J8,"aaa")</f>
        <v>日</v>
      </c>
      <c r="L8" s="36" t="s">
        <v>48</v>
      </c>
      <c r="M8" s="47">
        <f>M7+1</f>
        <v>46239</v>
      </c>
      <c r="N8" s="15" t="str">
        <f>TEXT(M8,"aaa")</f>
        <v>水</v>
      </c>
      <c r="O8" s="45" t="s">
        <v>49</v>
      </c>
      <c r="P8" s="48">
        <f>P7+1</f>
        <v>46270</v>
      </c>
      <c r="Q8" s="42" t="str">
        <f>TEXT(P8,"aaa")</f>
        <v>土</v>
      </c>
      <c r="R8" s="57" t="s">
        <v>56</v>
      </c>
      <c r="S8" s="50">
        <f>S7+1</f>
        <v>46300</v>
      </c>
      <c r="T8" s="49" t="str">
        <f>TEXT(S8,"aaa")</f>
        <v>月</v>
      </c>
      <c r="U8" s="45" t="s">
        <v>49</v>
      </c>
      <c r="V8" s="47">
        <f>V7+1</f>
        <v>46331</v>
      </c>
      <c r="W8" s="15" t="str">
        <f>TEXT(V8,"aaa")</f>
        <v>木</v>
      </c>
      <c r="X8" s="46" t="s">
        <v>49</v>
      </c>
      <c r="Y8" s="48">
        <f>Y7+1</f>
        <v>46361</v>
      </c>
      <c r="Z8" s="42" t="str">
        <f>TEXT(Y8,"aaa")</f>
        <v>土</v>
      </c>
      <c r="AA8" s="41" t="s">
        <v>49</v>
      </c>
      <c r="AB8" s="53">
        <f>AB7+1</f>
        <v>46392</v>
      </c>
      <c r="AC8" s="52" t="str">
        <f>TEXT(AB8,"aaa")</f>
        <v>火</v>
      </c>
      <c r="AD8" s="58" t="s">
        <v>55</v>
      </c>
      <c r="AE8" s="47">
        <f>AE7+1</f>
        <v>46423</v>
      </c>
      <c r="AF8" s="15" t="str">
        <f>TEXT(AE8,"aaa")</f>
        <v>金</v>
      </c>
      <c r="AG8" s="46" t="s">
        <v>49</v>
      </c>
      <c r="AH8" s="47">
        <f>AH7+1</f>
        <v>46451</v>
      </c>
      <c r="AI8" s="15" t="str">
        <f>TEXT(AH8,"aaa")</f>
        <v>金</v>
      </c>
      <c r="AJ8" s="45" t="s">
        <v>49</v>
      </c>
    </row>
    <row r="9" spans="1:36" s="2" customFormat="1" ht="15" customHeight="1" x14ac:dyDescent="0.4">
      <c r="A9" s="50">
        <f>A8+1</f>
        <v>46118</v>
      </c>
      <c r="B9" s="49" t="str">
        <f>TEXT(A9,"aaa")</f>
        <v>月</v>
      </c>
      <c r="C9" s="45" t="s">
        <v>49</v>
      </c>
      <c r="D9" s="44">
        <f>D8+1</f>
        <v>46148</v>
      </c>
      <c r="E9" s="37" t="str">
        <f>TEXT(D9,"aaa")</f>
        <v>水</v>
      </c>
      <c r="F9" s="36" t="s">
        <v>48</v>
      </c>
      <c r="G9" s="48">
        <f>G8+1</f>
        <v>46179</v>
      </c>
      <c r="H9" s="42" t="str">
        <f>TEXT(G9,"aaa")</f>
        <v>土</v>
      </c>
      <c r="I9" s="41" t="s">
        <v>49</v>
      </c>
      <c r="J9" s="50">
        <f>J8+1</f>
        <v>46209</v>
      </c>
      <c r="K9" s="49" t="str">
        <f>TEXT(J9,"aaa")</f>
        <v>月</v>
      </c>
      <c r="L9" s="45" t="s">
        <v>49</v>
      </c>
      <c r="M9" s="47">
        <f>M8+1</f>
        <v>46240</v>
      </c>
      <c r="N9" s="15" t="str">
        <f>TEXT(M9,"aaa")</f>
        <v>木</v>
      </c>
      <c r="O9" s="45" t="s">
        <v>49</v>
      </c>
      <c r="P9" s="44">
        <f>P8+1</f>
        <v>46271</v>
      </c>
      <c r="Q9" s="37" t="str">
        <f>TEXT(P9,"aaa")</f>
        <v>日</v>
      </c>
      <c r="R9" s="36" t="s">
        <v>48</v>
      </c>
      <c r="S9" s="47">
        <f>S8+1</f>
        <v>46301</v>
      </c>
      <c r="T9" s="15" t="str">
        <f>TEXT(S9,"aaa")</f>
        <v>火</v>
      </c>
      <c r="U9" s="45" t="s">
        <v>49</v>
      </c>
      <c r="V9" s="47">
        <f>V8+1</f>
        <v>46332</v>
      </c>
      <c r="W9" s="15" t="str">
        <f>TEXT(V9,"aaa")</f>
        <v>金</v>
      </c>
      <c r="X9" s="46" t="s">
        <v>49</v>
      </c>
      <c r="Y9" s="44">
        <f>Y8+1</f>
        <v>46362</v>
      </c>
      <c r="Z9" s="37" t="str">
        <f>TEXT(Y9,"aaa")</f>
        <v>日</v>
      </c>
      <c r="AA9" s="36" t="s">
        <v>48</v>
      </c>
      <c r="AB9" s="53">
        <f>AB8+1</f>
        <v>46393</v>
      </c>
      <c r="AC9" s="52" t="str">
        <f>TEXT(AB9,"aaa")</f>
        <v>水</v>
      </c>
      <c r="AD9" s="58" t="s">
        <v>55</v>
      </c>
      <c r="AE9" s="48">
        <f>AE8+1</f>
        <v>46424</v>
      </c>
      <c r="AF9" s="42" t="str">
        <f>TEXT(AE9,"aaa")</f>
        <v>土</v>
      </c>
      <c r="AG9" s="41" t="s">
        <v>49</v>
      </c>
      <c r="AH9" s="48">
        <f>AH8+1</f>
        <v>46452</v>
      </c>
      <c r="AI9" s="42" t="str">
        <f>TEXT(AH9,"aaa")</f>
        <v>土</v>
      </c>
      <c r="AJ9" s="41" t="s">
        <v>49</v>
      </c>
    </row>
    <row r="10" spans="1:36" s="2" customFormat="1" ht="15" customHeight="1" x14ac:dyDescent="0.4">
      <c r="A10" s="47">
        <f>A9+1</f>
        <v>46119</v>
      </c>
      <c r="B10" s="15" t="str">
        <f>TEXT(A10,"aaa")</f>
        <v>火</v>
      </c>
      <c r="C10" s="45" t="s">
        <v>49</v>
      </c>
      <c r="D10" s="47">
        <f>D9+1</f>
        <v>46149</v>
      </c>
      <c r="E10" s="15" t="str">
        <f>TEXT(D10,"aaa")</f>
        <v>木</v>
      </c>
      <c r="F10" s="46" t="s">
        <v>49</v>
      </c>
      <c r="G10" s="44">
        <f>G9+1</f>
        <v>46180</v>
      </c>
      <c r="H10" s="37" t="str">
        <f>TEXT(G10,"aaa")</f>
        <v>日</v>
      </c>
      <c r="I10" s="36" t="s">
        <v>48</v>
      </c>
      <c r="J10" s="47">
        <f>J9+1</f>
        <v>46210</v>
      </c>
      <c r="K10" s="15" t="str">
        <f>TEXT(J10,"aaa")</f>
        <v>火</v>
      </c>
      <c r="L10" s="45" t="s">
        <v>49</v>
      </c>
      <c r="M10" s="47">
        <f>M9+1</f>
        <v>46241</v>
      </c>
      <c r="N10" s="15" t="str">
        <f>TEXT(M10,"aaa")</f>
        <v>金</v>
      </c>
      <c r="O10" s="45" t="s">
        <v>49</v>
      </c>
      <c r="P10" s="56">
        <f>P9+1</f>
        <v>46272</v>
      </c>
      <c r="Q10" s="55" t="str">
        <f>TEXT(P10,"aaa")</f>
        <v>月</v>
      </c>
      <c r="R10" s="54" t="s">
        <v>52</v>
      </c>
      <c r="S10" s="47">
        <f>S9+1</f>
        <v>46302</v>
      </c>
      <c r="T10" s="15" t="str">
        <f>TEXT(S10,"aaa")</f>
        <v>水</v>
      </c>
      <c r="U10" s="45" t="s">
        <v>49</v>
      </c>
      <c r="V10" s="48">
        <f>V9+1</f>
        <v>46333</v>
      </c>
      <c r="W10" s="42" t="str">
        <f>TEXT(V10,"aaa")</f>
        <v>土</v>
      </c>
      <c r="X10" s="41" t="s">
        <v>49</v>
      </c>
      <c r="Y10" s="50">
        <f>Y9+1</f>
        <v>46363</v>
      </c>
      <c r="Z10" s="49" t="str">
        <f>TEXT(Y10,"aaa")</f>
        <v>月</v>
      </c>
      <c r="AA10" s="45" t="s">
        <v>49</v>
      </c>
      <c r="AB10" s="53">
        <f>AB9+1</f>
        <v>46394</v>
      </c>
      <c r="AC10" s="52" t="str">
        <f>TEXT(AB10,"aaa")</f>
        <v>木</v>
      </c>
      <c r="AD10" s="58" t="s">
        <v>55</v>
      </c>
      <c r="AE10" s="44">
        <f>AE9+1</f>
        <v>46425</v>
      </c>
      <c r="AF10" s="37" t="str">
        <f>TEXT(AE10,"aaa")</f>
        <v>日</v>
      </c>
      <c r="AG10" s="36" t="s">
        <v>48</v>
      </c>
      <c r="AH10" s="44">
        <f>AH9+1</f>
        <v>46453</v>
      </c>
      <c r="AI10" s="37" t="str">
        <f>TEXT(AH10,"aaa")</f>
        <v>日</v>
      </c>
      <c r="AJ10" s="36" t="s">
        <v>48</v>
      </c>
    </row>
    <row r="11" spans="1:36" s="2" customFormat="1" ht="15" customHeight="1" x14ac:dyDescent="0.4">
      <c r="A11" s="47">
        <f>A10+1</f>
        <v>46120</v>
      </c>
      <c r="B11" s="15" t="str">
        <f>TEXT(A11,"aaa")</f>
        <v>水</v>
      </c>
      <c r="C11" s="45" t="s">
        <v>49</v>
      </c>
      <c r="D11" s="50">
        <f>D10+1</f>
        <v>46150</v>
      </c>
      <c r="E11" s="49" t="str">
        <f>TEXT(D11,"aaa")</f>
        <v>金</v>
      </c>
      <c r="F11" s="46" t="s">
        <v>49</v>
      </c>
      <c r="G11" s="50">
        <f>G10+1</f>
        <v>46181</v>
      </c>
      <c r="H11" s="49" t="str">
        <f>TEXT(G11,"aaa")</f>
        <v>月</v>
      </c>
      <c r="I11" s="45" t="s">
        <v>49</v>
      </c>
      <c r="J11" s="47">
        <f>J10+1</f>
        <v>46211</v>
      </c>
      <c r="K11" s="15" t="str">
        <f>TEXT(J11,"aaa")</f>
        <v>水</v>
      </c>
      <c r="L11" s="45" t="s">
        <v>49</v>
      </c>
      <c r="M11" s="48">
        <f>M10+1</f>
        <v>46242</v>
      </c>
      <c r="N11" s="42" t="str">
        <f>TEXT(M11,"aaa")</f>
        <v>土</v>
      </c>
      <c r="O11" s="41" t="s">
        <v>49</v>
      </c>
      <c r="P11" s="53">
        <f>P10+1</f>
        <v>46273</v>
      </c>
      <c r="Q11" s="52" t="str">
        <f>TEXT(P11,"aaa")</f>
        <v>火</v>
      </c>
      <c r="R11" s="51" t="s">
        <v>51</v>
      </c>
      <c r="S11" s="47">
        <f>S10+1</f>
        <v>46303</v>
      </c>
      <c r="T11" s="15" t="str">
        <f>TEXT(S11,"aaa")</f>
        <v>木</v>
      </c>
      <c r="U11" s="45" t="s">
        <v>49</v>
      </c>
      <c r="V11" s="44">
        <f>V10+1</f>
        <v>46334</v>
      </c>
      <c r="W11" s="37" t="str">
        <f>TEXT(V11,"aaa")</f>
        <v>日</v>
      </c>
      <c r="X11" s="36" t="s">
        <v>48</v>
      </c>
      <c r="Y11" s="47">
        <f>Y10+1</f>
        <v>46364</v>
      </c>
      <c r="Z11" s="15" t="str">
        <f>TEXT(Y11,"aaa")</f>
        <v>火</v>
      </c>
      <c r="AA11" s="45" t="s">
        <v>49</v>
      </c>
      <c r="AB11" s="47">
        <f>AB10+1</f>
        <v>46395</v>
      </c>
      <c r="AC11" s="15" t="str">
        <f>TEXT(AB11,"aaa")</f>
        <v>金</v>
      </c>
      <c r="AD11" s="46" t="s">
        <v>49</v>
      </c>
      <c r="AE11" s="50">
        <f>AE10+1</f>
        <v>46426</v>
      </c>
      <c r="AF11" s="49" t="str">
        <f>TEXT(AE11,"aaa")</f>
        <v>月</v>
      </c>
      <c r="AG11" s="45" t="s">
        <v>49</v>
      </c>
      <c r="AH11" s="50">
        <f>AH10+1</f>
        <v>46454</v>
      </c>
      <c r="AI11" s="49" t="str">
        <f>TEXT(AH11,"aaa")</f>
        <v>月</v>
      </c>
      <c r="AJ11" s="45" t="s">
        <v>49</v>
      </c>
    </row>
    <row r="12" spans="1:36" s="2" customFormat="1" ht="15" customHeight="1" x14ac:dyDescent="0.4">
      <c r="A12" s="47">
        <f>A11+1</f>
        <v>46121</v>
      </c>
      <c r="B12" s="15" t="str">
        <f>TEXT(A12,"aaa")</f>
        <v>木</v>
      </c>
      <c r="C12" s="45" t="s">
        <v>49</v>
      </c>
      <c r="D12" s="48">
        <f>D11+1</f>
        <v>46151</v>
      </c>
      <c r="E12" s="42" t="str">
        <f>TEXT(D12,"aaa")</f>
        <v>土</v>
      </c>
      <c r="F12" s="41" t="s">
        <v>49</v>
      </c>
      <c r="G12" s="47">
        <f>G11+1</f>
        <v>46182</v>
      </c>
      <c r="H12" s="15" t="str">
        <f>TEXT(G12,"aaa")</f>
        <v>火</v>
      </c>
      <c r="I12" s="45" t="s">
        <v>49</v>
      </c>
      <c r="J12" s="47">
        <f>J11+1</f>
        <v>46212</v>
      </c>
      <c r="K12" s="15" t="str">
        <f>TEXT(J12,"aaa")</f>
        <v>木</v>
      </c>
      <c r="L12" s="45" t="s">
        <v>49</v>
      </c>
      <c r="M12" s="44">
        <f>M11+1</f>
        <v>46243</v>
      </c>
      <c r="N12" s="37" t="str">
        <f>TEXT(M12,"aaa")</f>
        <v>日</v>
      </c>
      <c r="O12" s="36" t="s">
        <v>48</v>
      </c>
      <c r="P12" s="53">
        <f>P11+1</f>
        <v>46274</v>
      </c>
      <c r="Q12" s="52" t="str">
        <f>TEXT(P12,"aaa")</f>
        <v>水</v>
      </c>
      <c r="R12" s="51" t="s">
        <v>51</v>
      </c>
      <c r="S12" s="47">
        <f>S11+1</f>
        <v>46304</v>
      </c>
      <c r="T12" s="15" t="str">
        <f>TEXT(S12,"aaa")</f>
        <v>金</v>
      </c>
      <c r="U12" s="45" t="s">
        <v>49</v>
      </c>
      <c r="V12" s="50">
        <f>V11+1</f>
        <v>46335</v>
      </c>
      <c r="W12" s="49" t="str">
        <f>TEXT(V12,"aaa")</f>
        <v>月</v>
      </c>
      <c r="X12" s="45" t="s">
        <v>49</v>
      </c>
      <c r="Y12" s="47">
        <f>Y11+1</f>
        <v>46365</v>
      </c>
      <c r="Z12" s="15" t="str">
        <f>TEXT(Y12,"aaa")</f>
        <v>水</v>
      </c>
      <c r="AA12" s="45" t="s">
        <v>49</v>
      </c>
      <c r="AB12" s="48">
        <f>AB11+1</f>
        <v>46396</v>
      </c>
      <c r="AC12" s="42" t="str">
        <f>TEXT(AB12,"aaa")</f>
        <v>土</v>
      </c>
      <c r="AD12" s="41" t="s">
        <v>49</v>
      </c>
      <c r="AE12" s="47">
        <f>AE11+1</f>
        <v>46427</v>
      </c>
      <c r="AF12" s="15" t="str">
        <f>TEXT(AE12,"aaa")</f>
        <v>火</v>
      </c>
      <c r="AG12" s="45" t="s">
        <v>49</v>
      </c>
      <c r="AH12" s="47">
        <f>AH11+1</f>
        <v>46455</v>
      </c>
      <c r="AI12" s="15" t="str">
        <f>TEXT(AH12,"aaa")</f>
        <v>火</v>
      </c>
      <c r="AJ12" s="45" t="s">
        <v>49</v>
      </c>
    </row>
    <row r="13" spans="1:36" s="2" customFormat="1" ht="15" customHeight="1" x14ac:dyDescent="0.4">
      <c r="A13" s="50">
        <f>A12+1</f>
        <v>46122</v>
      </c>
      <c r="B13" s="15" t="str">
        <f>TEXT(A13,"aaa")</f>
        <v>金</v>
      </c>
      <c r="C13" s="45" t="s">
        <v>49</v>
      </c>
      <c r="D13" s="44">
        <f>D12+1</f>
        <v>46152</v>
      </c>
      <c r="E13" s="37" t="str">
        <f>TEXT(D13,"aaa")</f>
        <v>日</v>
      </c>
      <c r="F13" s="36" t="s">
        <v>48</v>
      </c>
      <c r="G13" s="47">
        <f>G12+1</f>
        <v>46183</v>
      </c>
      <c r="H13" s="15" t="str">
        <f>TEXT(G13,"aaa")</f>
        <v>水</v>
      </c>
      <c r="I13" s="45" t="s">
        <v>49</v>
      </c>
      <c r="J13" s="47">
        <f>J12+1</f>
        <v>46213</v>
      </c>
      <c r="K13" s="15" t="str">
        <f>TEXT(J13,"aaa")</f>
        <v>金</v>
      </c>
      <c r="L13" s="45" t="s">
        <v>49</v>
      </c>
      <c r="M13" s="50">
        <f>M12+1</f>
        <v>46244</v>
      </c>
      <c r="N13" s="49" t="str">
        <f>TEXT(M13,"aaa")</f>
        <v>月</v>
      </c>
      <c r="O13" s="45" t="s">
        <v>49</v>
      </c>
      <c r="P13" s="53">
        <f>P12+1</f>
        <v>46275</v>
      </c>
      <c r="Q13" s="52" t="str">
        <f>TEXT(P13,"aaa")</f>
        <v>木</v>
      </c>
      <c r="R13" s="51" t="s">
        <v>51</v>
      </c>
      <c r="S13" s="48">
        <f>S12+1</f>
        <v>46305</v>
      </c>
      <c r="T13" s="42" t="str">
        <f>TEXT(S13,"aaa")</f>
        <v>土</v>
      </c>
      <c r="U13" s="41" t="s">
        <v>49</v>
      </c>
      <c r="V13" s="47">
        <f>V12+1</f>
        <v>46336</v>
      </c>
      <c r="W13" s="15" t="str">
        <f>TEXT(V13,"aaa")</f>
        <v>火</v>
      </c>
      <c r="X13" s="45" t="s">
        <v>49</v>
      </c>
      <c r="Y13" s="47">
        <f>Y12+1</f>
        <v>46366</v>
      </c>
      <c r="Z13" s="15" t="str">
        <f>TEXT(Y13,"aaa")</f>
        <v>木</v>
      </c>
      <c r="AA13" s="45" t="s">
        <v>49</v>
      </c>
      <c r="AB13" s="44">
        <f>AB12+1</f>
        <v>46397</v>
      </c>
      <c r="AC13" s="37" t="str">
        <f>TEXT(AB13,"aaa")</f>
        <v>日</v>
      </c>
      <c r="AD13" s="36" t="s">
        <v>48</v>
      </c>
      <c r="AE13" s="47">
        <f>AE12+1</f>
        <v>46428</v>
      </c>
      <c r="AF13" s="15" t="str">
        <f>TEXT(AE13,"aaa")</f>
        <v>水</v>
      </c>
      <c r="AG13" s="45" t="s">
        <v>49</v>
      </c>
      <c r="AH13" s="47">
        <f>AH12+1</f>
        <v>46456</v>
      </c>
      <c r="AI13" s="15" t="str">
        <f>TEXT(AH13,"aaa")</f>
        <v>水</v>
      </c>
      <c r="AJ13" s="45" t="s">
        <v>49</v>
      </c>
    </row>
    <row r="14" spans="1:36" s="2" customFormat="1" ht="15" customHeight="1" x14ac:dyDescent="0.4">
      <c r="A14" s="48">
        <f>A13+1</f>
        <v>46123</v>
      </c>
      <c r="B14" s="42" t="str">
        <f>TEXT(A14,"aaa")</f>
        <v>土</v>
      </c>
      <c r="C14" s="41" t="s">
        <v>49</v>
      </c>
      <c r="D14" s="50">
        <f>D13+1</f>
        <v>46153</v>
      </c>
      <c r="E14" s="49" t="str">
        <f>TEXT(D14,"aaa")</f>
        <v>月</v>
      </c>
      <c r="F14" s="45" t="s">
        <v>49</v>
      </c>
      <c r="G14" s="47">
        <f>G13+1</f>
        <v>46184</v>
      </c>
      <c r="H14" s="15" t="str">
        <f>TEXT(G14,"aaa")</f>
        <v>木</v>
      </c>
      <c r="I14" s="45" t="s">
        <v>49</v>
      </c>
      <c r="J14" s="48">
        <f>J13+1</f>
        <v>46214</v>
      </c>
      <c r="K14" s="42" t="str">
        <f>TEXT(J14,"aaa")</f>
        <v>土</v>
      </c>
      <c r="L14" s="41" t="s">
        <v>49</v>
      </c>
      <c r="M14" s="44">
        <f>M13+1</f>
        <v>46245</v>
      </c>
      <c r="N14" s="37" t="str">
        <f>TEXT(M14,"aaa")</f>
        <v>火</v>
      </c>
      <c r="O14" s="36" t="s">
        <v>48</v>
      </c>
      <c r="P14" s="53">
        <f>P13+1</f>
        <v>46276</v>
      </c>
      <c r="Q14" s="52" t="str">
        <f>TEXT(P14,"aaa")</f>
        <v>金</v>
      </c>
      <c r="R14" s="51" t="s">
        <v>51</v>
      </c>
      <c r="S14" s="44">
        <f>S13+1</f>
        <v>46306</v>
      </c>
      <c r="T14" s="37" t="str">
        <f>TEXT(S14,"aaa")</f>
        <v>日</v>
      </c>
      <c r="U14" s="36" t="s">
        <v>48</v>
      </c>
      <c r="V14" s="47">
        <f>V13+1</f>
        <v>46337</v>
      </c>
      <c r="W14" s="15" t="str">
        <f>TEXT(V14,"aaa")</f>
        <v>水</v>
      </c>
      <c r="X14" s="45" t="s">
        <v>49</v>
      </c>
      <c r="Y14" s="47">
        <f>Y13+1</f>
        <v>46367</v>
      </c>
      <c r="Z14" s="15" t="str">
        <f>TEXT(Y14,"aaa")</f>
        <v>金</v>
      </c>
      <c r="AA14" s="45" t="s">
        <v>49</v>
      </c>
      <c r="AB14" s="44">
        <f>AB13+1</f>
        <v>46398</v>
      </c>
      <c r="AC14" s="37" t="str">
        <f>TEXT(AB14,"aaa")</f>
        <v>月</v>
      </c>
      <c r="AD14" s="36" t="s">
        <v>48</v>
      </c>
      <c r="AE14" s="44">
        <f>AE13+1</f>
        <v>46429</v>
      </c>
      <c r="AF14" s="37" t="str">
        <f>TEXT(AE14,"aaa")</f>
        <v>木</v>
      </c>
      <c r="AG14" s="36" t="s">
        <v>48</v>
      </c>
      <c r="AH14" s="47">
        <f>AH13+1</f>
        <v>46457</v>
      </c>
      <c r="AI14" s="15" t="str">
        <f>TEXT(AH14,"aaa")</f>
        <v>木</v>
      </c>
      <c r="AJ14" s="45" t="s">
        <v>49</v>
      </c>
    </row>
    <row r="15" spans="1:36" s="2" customFormat="1" ht="15" customHeight="1" x14ac:dyDescent="0.4">
      <c r="A15" s="44">
        <f>A14+1</f>
        <v>46124</v>
      </c>
      <c r="B15" s="37" t="str">
        <f>TEXT(A15,"aaa")</f>
        <v>日</v>
      </c>
      <c r="C15" s="36" t="s">
        <v>48</v>
      </c>
      <c r="D15" s="47">
        <f>D14+1</f>
        <v>46154</v>
      </c>
      <c r="E15" s="15" t="str">
        <f>TEXT(D15,"aaa")</f>
        <v>火</v>
      </c>
      <c r="F15" s="45" t="s">
        <v>49</v>
      </c>
      <c r="G15" s="50">
        <f>G14+1</f>
        <v>46185</v>
      </c>
      <c r="H15" s="49" t="str">
        <f>TEXT(G15,"aaa")</f>
        <v>金</v>
      </c>
      <c r="I15" s="45" t="s">
        <v>49</v>
      </c>
      <c r="J15" s="44">
        <f>J14+1</f>
        <v>46215</v>
      </c>
      <c r="K15" s="37" t="str">
        <f>TEXT(J15,"aaa")</f>
        <v>日</v>
      </c>
      <c r="L15" s="36" t="s">
        <v>48</v>
      </c>
      <c r="M15" s="47">
        <f>M14+1</f>
        <v>46246</v>
      </c>
      <c r="N15" s="15" t="str">
        <f>TEXT(M15,"aaa")</f>
        <v>水</v>
      </c>
      <c r="O15" s="46" t="s">
        <v>49</v>
      </c>
      <c r="P15" s="48">
        <f>P14+1</f>
        <v>46277</v>
      </c>
      <c r="Q15" s="42" t="str">
        <f>TEXT(P15,"aaa")</f>
        <v>土</v>
      </c>
      <c r="R15" s="57" t="s">
        <v>49</v>
      </c>
      <c r="S15" s="44">
        <f>S14+1</f>
        <v>46307</v>
      </c>
      <c r="T15" s="37" t="str">
        <f>TEXT(S15,"aaa")</f>
        <v>月</v>
      </c>
      <c r="U15" s="36" t="s">
        <v>48</v>
      </c>
      <c r="V15" s="47">
        <f>V14+1</f>
        <v>46338</v>
      </c>
      <c r="W15" s="15" t="str">
        <f>TEXT(V15,"aaa")</f>
        <v>木</v>
      </c>
      <c r="X15" s="45" t="s">
        <v>49</v>
      </c>
      <c r="Y15" s="48">
        <f>Y14+1</f>
        <v>46368</v>
      </c>
      <c r="Z15" s="42" t="str">
        <f>TEXT(Y15,"aaa")</f>
        <v>土</v>
      </c>
      <c r="AA15" s="41" t="s">
        <v>49</v>
      </c>
      <c r="AB15" s="50">
        <f>AB14+1</f>
        <v>46399</v>
      </c>
      <c r="AC15" s="49" t="str">
        <f>TEXT(AB15,"aaa")</f>
        <v>火</v>
      </c>
      <c r="AD15" s="45" t="s">
        <v>49</v>
      </c>
      <c r="AE15" s="47">
        <f>AE14+1</f>
        <v>46430</v>
      </c>
      <c r="AF15" s="15" t="str">
        <f>TEXT(AE15,"aaa")</f>
        <v>金</v>
      </c>
      <c r="AG15" s="46" t="s">
        <v>49</v>
      </c>
      <c r="AH15" s="47">
        <f>AH14+1</f>
        <v>46458</v>
      </c>
      <c r="AI15" s="15" t="str">
        <f>TEXT(AH15,"aaa")</f>
        <v>金</v>
      </c>
      <c r="AJ15" s="45" t="s">
        <v>49</v>
      </c>
    </row>
    <row r="16" spans="1:36" s="2" customFormat="1" ht="15" customHeight="1" x14ac:dyDescent="0.4">
      <c r="A16" s="50">
        <f>A15+1</f>
        <v>46125</v>
      </c>
      <c r="B16" s="49" t="str">
        <f>TEXT(A16,"aaa")</f>
        <v>月</v>
      </c>
      <c r="C16" s="45" t="s">
        <v>49</v>
      </c>
      <c r="D16" s="47">
        <f>D15+1</f>
        <v>46155</v>
      </c>
      <c r="E16" s="15" t="str">
        <f>TEXT(D16,"aaa")</f>
        <v>水</v>
      </c>
      <c r="F16" s="45" t="s">
        <v>49</v>
      </c>
      <c r="G16" s="48">
        <f>G15+1</f>
        <v>46186</v>
      </c>
      <c r="H16" s="42" t="str">
        <f>TEXT(G16,"aaa")</f>
        <v>土</v>
      </c>
      <c r="I16" s="41" t="s">
        <v>49</v>
      </c>
      <c r="J16" s="50">
        <f>J15+1</f>
        <v>46216</v>
      </c>
      <c r="K16" s="49" t="str">
        <f>TEXT(J16,"aaa")</f>
        <v>月</v>
      </c>
      <c r="L16" s="45" t="s">
        <v>49</v>
      </c>
      <c r="M16" s="47">
        <f>M15+1</f>
        <v>46247</v>
      </c>
      <c r="N16" s="15" t="str">
        <f>TEXT(M16,"aaa")</f>
        <v>木</v>
      </c>
      <c r="O16" s="46" t="s">
        <v>49</v>
      </c>
      <c r="P16" s="44">
        <f>P15+1</f>
        <v>46278</v>
      </c>
      <c r="Q16" s="37" t="str">
        <f>TEXT(P16,"aaa")</f>
        <v>日</v>
      </c>
      <c r="R16" s="36" t="s">
        <v>48</v>
      </c>
      <c r="S16" s="50">
        <f>S15+1</f>
        <v>46308</v>
      </c>
      <c r="T16" s="49" t="str">
        <f>TEXT(S16,"aaa")</f>
        <v>火</v>
      </c>
      <c r="U16" s="45" t="s">
        <v>49</v>
      </c>
      <c r="V16" s="47">
        <f>V15+1</f>
        <v>46339</v>
      </c>
      <c r="W16" s="15" t="str">
        <f>TEXT(V16,"aaa")</f>
        <v>金</v>
      </c>
      <c r="X16" s="45" t="s">
        <v>49</v>
      </c>
      <c r="Y16" s="44">
        <f>Y15+1</f>
        <v>46369</v>
      </c>
      <c r="Z16" s="37" t="str">
        <f>TEXT(Y16,"aaa")</f>
        <v>日</v>
      </c>
      <c r="AA16" s="36" t="s">
        <v>48</v>
      </c>
      <c r="AB16" s="47">
        <f>AB15+1</f>
        <v>46400</v>
      </c>
      <c r="AC16" s="15" t="str">
        <f>TEXT(AB16,"aaa")</f>
        <v>水</v>
      </c>
      <c r="AD16" s="45" t="s">
        <v>49</v>
      </c>
      <c r="AE16" s="44">
        <f>AE15+1</f>
        <v>46431</v>
      </c>
      <c r="AF16" s="37" t="str">
        <f>TEXT(AE16,"aaa")</f>
        <v>土</v>
      </c>
      <c r="AG16" s="36" t="s">
        <v>48</v>
      </c>
      <c r="AH16" s="48">
        <f>AH15+1</f>
        <v>46459</v>
      </c>
      <c r="AI16" s="42" t="str">
        <f>TEXT(AH16,"aaa")</f>
        <v>土</v>
      </c>
      <c r="AJ16" s="41" t="s">
        <v>49</v>
      </c>
    </row>
    <row r="17" spans="1:36" s="2" customFormat="1" ht="15" customHeight="1" x14ac:dyDescent="0.4">
      <c r="A17" s="47">
        <f>A16+1</f>
        <v>46126</v>
      </c>
      <c r="B17" s="15" t="str">
        <f>TEXT(A17,"aaa")</f>
        <v>火</v>
      </c>
      <c r="C17" s="45" t="s">
        <v>49</v>
      </c>
      <c r="D17" s="47">
        <f>D16+1</f>
        <v>46156</v>
      </c>
      <c r="E17" s="15" t="str">
        <f>TEXT(D17,"aaa")</f>
        <v>木</v>
      </c>
      <c r="F17" s="45" t="s">
        <v>49</v>
      </c>
      <c r="G17" s="44">
        <f>G16+1</f>
        <v>46187</v>
      </c>
      <c r="H17" s="37" t="str">
        <f>TEXT(G17,"aaa")</f>
        <v>日</v>
      </c>
      <c r="I17" s="36" t="s">
        <v>48</v>
      </c>
      <c r="J17" s="47">
        <f>J16+1</f>
        <v>46217</v>
      </c>
      <c r="K17" s="15" t="str">
        <f>TEXT(J17,"aaa")</f>
        <v>火</v>
      </c>
      <c r="L17" s="45" t="s">
        <v>49</v>
      </c>
      <c r="M17" s="47">
        <f>M16+1</f>
        <v>46248</v>
      </c>
      <c r="N17" s="15" t="str">
        <f>TEXT(M17,"aaa")</f>
        <v>金</v>
      </c>
      <c r="O17" s="46" t="s">
        <v>49</v>
      </c>
      <c r="P17" s="56">
        <f>P16+1</f>
        <v>46279</v>
      </c>
      <c r="Q17" s="55" t="str">
        <f>TEXT(P17,"aaa")</f>
        <v>月</v>
      </c>
      <c r="R17" s="54" t="s">
        <v>52</v>
      </c>
      <c r="S17" s="47">
        <f>S16+1</f>
        <v>46309</v>
      </c>
      <c r="T17" s="15" t="str">
        <f>TEXT(S17,"aaa")</f>
        <v>水</v>
      </c>
      <c r="U17" s="45" t="s">
        <v>49</v>
      </c>
      <c r="V17" s="48">
        <f>V16+1</f>
        <v>46340</v>
      </c>
      <c r="W17" s="42" t="str">
        <f>TEXT(V17,"aaa")</f>
        <v>土</v>
      </c>
      <c r="X17" s="41" t="s">
        <v>49</v>
      </c>
      <c r="Y17" s="50">
        <f>Y16+1</f>
        <v>46370</v>
      </c>
      <c r="Z17" s="49" t="str">
        <f>TEXT(Y17,"aaa")</f>
        <v>月</v>
      </c>
      <c r="AA17" s="45" t="s">
        <v>49</v>
      </c>
      <c r="AB17" s="47">
        <f>AB16+1</f>
        <v>46401</v>
      </c>
      <c r="AC17" s="15" t="str">
        <f>TEXT(AB17,"aaa")</f>
        <v>木</v>
      </c>
      <c r="AD17" s="45" t="s">
        <v>49</v>
      </c>
      <c r="AE17" s="44">
        <f>AE16+1</f>
        <v>46432</v>
      </c>
      <c r="AF17" s="37" t="str">
        <f>TEXT(AE17,"aaa")</f>
        <v>日</v>
      </c>
      <c r="AG17" s="36" t="s">
        <v>48</v>
      </c>
      <c r="AH17" s="44">
        <f>AH16+1</f>
        <v>46460</v>
      </c>
      <c r="AI17" s="37" t="str">
        <f>TEXT(AH17,"aaa")</f>
        <v>日</v>
      </c>
      <c r="AJ17" s="36" t="s">
        <v>48</v>
      </c>
    </row>
    <row r="18" spans="1:36" s="2" customFormat="1" ht="15" customHeight="1" x14ac:dyDescent="0.4">
      <c r="A18" s="47">
        <f>A17+1</f>
        <v>46127</v>
      </c>
      <c r="B18" s="15" t="str">
        <f>TEXT(A18,"aaa")</f>
        <v>水</v>
      </c>
      <c r="C18" s="45" t="s">
        <v>49</v>
      </c>
      <c r="D18" s="44">
        <f>D17+1</f>
        <v>46157</v>
      </c>
      <c r="E18" s="37" t="str">
        <f>TEXT(D18,"aaa")</f>
        <v>金</v>
      </c>
      <c r="F18" s="36" t="s">
        <v>48</v>
      </c>
      <c r="G18" s="50">
        <f>G17+1</f>
        <v>46188</v>
      </c>
      <c r="H18" s="49" t="str">
        <f>TEXT(G18,"aaa")</f>
        <v>月</v>
      </c>
      <c r="I18" s="45" t="s">
        <v>49</v>
      </c>
      <c r="J18" s="47">
        <f>J17+1</f>
        <v>46218</v>
      </c>
      <c r="K18" s="15" t="str">
        <f>TEXT(J18,"aaa")</f>
        <v>水</v>
      </c>
      <c r="L18" s="45" t="s">
        <v>49</v>
      </c>
      <c r="M18" s="48">
        <f>M17+1</f>
        <v>46249</v>
      </c>
      <c r="N18" s="42" t="str">
        <f>TEXT(M18,"aaa")</f>
        <v>土</v>
      </c>
      <c r="O18" s="57" t="s">
        <v>56</v>
      </c>
      <c r="P18" s="56">
        <f>P17+1</f>
        <v>46280</v>
      </c>
      <c r="Q18" s="55" t="str">
        <f>TEXT(P18,"aaa")</f>
        <v>火</v>
      </c>
      <c r="R18" s="54" t="s">
        <v>52</v>
      </c>
      <c r="S18" s="47">
        <f>S17+1</f>
        <v>46310</v>
      </c>
      <c r="T18" s="15" t="str">
        <f>TEXT(S18,"aaa")</f>
        <v>木</v>
      </c>
      <c r="U18" s="45" t="s">
        <v>49</v>
      </c>
      <c r="V18" s="44">
        <f>V17+1</f>
        <v>46341</v>
      </c>
      <c r="W18" s="37" t="str">
        <f>TEXT(V18,"aaa")</f>
        <v>日</v>
      </c>
      <c r="X18" s="36" t="s">
        <v>48</v>
      </c>
      <c r="Y18" s="47">
        <f>Y17+1</f>
        <v>46371</v>
      </c>
      <c r="Z18" s="15" t="str">
        <f>TEXT(Y18,"aaa")</f>
        <v>火</v>
      </c>
      <c r="AA18" s="45" t="s">
        <v>49</v>
      </c>
      <c r="AB18" s="44">
        <f>AB17+1</f>
        <v>46402</v>
      </c>
      <c r="AC18" s="37" t="str">
        <f>TEXT(AB18,"aaa")</f>
        <v>金</v>
      </c>
      <c r="AD18" s="36" t="s">
        <v>48</v>
      </c>
      <c r="AE18" s="44">
        <f>AE17+1</f>
        <v>46433</v>
      </c>
      <c r="AF18" s="37" t="str">
        <f>TEXT(AE18,"aaa")</f>
        <v>月</v>
      </c>
      <c r="AG18" s="36" t="s">
        <v>48</v>
      </c>
      <c r="AH18" s="56">
        <f>AH17+1</f>
        <v>46461</v>
      </c>
      <c r="AI18" s="55" t="str">
        <f>TEXT(AH18,"aaa")</f>
        <v>月</v>
      </c>
      <c r="AJ18" s="54" t="s">
        <v>52</v>
      </c>
    </row>
    <row r="19" spans="1:36" s="2" customFormat="1" ht="15" customHeight="1" x14ac:dyDescent="0.4">
      <c r="A19" s="47">
        <f>A18+1</f>
        <v>46128</v>
      </c>
      <c r="B19" s="15" t="str">
        <f>TEXT(A19,"aaa")</f>
        <v>木</v>
      </c>
      <c r="C19" s="45" t="s">
        <v>49</v>
      </c>
      <c r="D19" s="48">
        <f>D18+1</f>
        <v>46158</v>
      </c>
      <c r="E19" s="42" t="str">
        <f>TEXT(D19,"aaa")</f>
        <v>土</v>
      </c>
      <c r="F19" s="41" t="s">
        <v>49</v>
      </c>
      <c r="G19" s="47">
        <f>G18+1</f>
        <v>46189</v>
      </c>
      <c r="H19" s="15" t="str">
        <f>TEXT(G19,"aaa")</f>
        <v>火</v>
      </c>
      <c r="I19" s="45" t="s">
        <v>49</v>
      </c>
      <c r="J19" s="47">
        <f>J18+1</f>
        <v>46219</v>
      </c>
      <c r="K19" s="15" t="str">
        <f>TEXT(J19,"aaa")</f>
        <v>木</v>
      </c>
      <c r="L19" s="45" t="s">
        <v>49</v>
      </c>
      <c r="M19" s="44">
        <f>M18+1</f>
        <v>46250</v>
      </c>
      <c r="N19" s="37" t="str">
        <f>TEXT(M19,"aaa")</f>
        <v>日</v>
      </c>
      <c r="O19" s="36" t="s">
        <v>50</v>
      </c>
      <c r="P19" s="53">
        <f>P18+1</f>
        <v>46281</v>
      </c>
      <c r="Q19" s="52" t="str">
        <f>TEXT(P19,"aaa")</f>
        <v>水</v>
      </c>
      <c r="R19" s="51" t="s">
        <v>51</v>
      </c>
      <c r="S19" s="47">
        <f>S18+1</f>
        <v>46311</v>
      </c>
      <c r="T19" s="15" t="str">
        <f>TEXT(S19,"aaa")</f>
        <v>金</v>
      </c>
      <c r="U19" s="45" t="s">
        <v>49</v>
      </c>
      <c r="V19" s="50">
        <f>V18+1</f>
        <v>46342</v>
      </c>
      <c r="W19" s="49" t="str">
        <f>TEXT(V19,"aaa")</f>
        <v>月</v>
      </c>
      <c r="X19" s="45" t="s">
        <v>49</v>
      </c>
      <c r="Y19" s="47">
        <f>Y18+1</f>
        <v>46372</v>
      </c>
      <c r="Z19" s="15" t="str">
        <f>TEXT(Y19,"aaa")</f>
        <v>水</v>
      </c>
      <c r="AA19" s="45" t="s">
        <v>49</v>
      </c>
      <c r="AB19" s="44">
        <f>AB18+1</f>
        <v>46403</v>
      </c>
      <c r="AC19" s="37" t="str">
        <f>TEXT(AB19,"aaa")</f>
        <v>土</v>
      </c>
      <c r="AD19" s="36" t="s">
        <v>48</v>
      </c>
      <c r="AE19" s="47">
        <f>AE18+1</f>
        <v>46434</v>
      </c>
      <c r="AF19" s="15" t="str">
        <f>TEXT(AE19,"aaa")</f>
        <v>火</v>
      </c>
      <c r="AG19" s="46" t="s">
        <v>49</v>
      </c>
      <c r="AH19" s="63">
        <f>AH18+1</f>
        <v>46462</v>
      </c>
      <c r="AI19" s="62" t="str">
        <f>TEXT(AH19,"aaa")</f>
        <v>火</v>
      </c>
      <c r="AJ19" s="61" t="s">
        <v>55</v>
      </c>
    </row>
    <row r="20" spans="1:36" s="2" customFormat="1" ht="15" customHeight="1" x14ac:dyDescent="0.4">
      <c r="A20" s="47">
        <f>A19+1</f>
        <v>46129</v>
      </c>
      <c r="B20" s="15" t="str">
        <f>TEXT(A20,"aaa")</f>
        <v>金</v>
      </c>
      <c r="C20" s="45" t="s">
        <v>49</v>
      </c>
      <c r="D20" s="44">
        <f>D19+1</f>
        <v>46159</v>
      </c>
      <c r="E20" s="37" t="str">
        <f>TEXT(D20,"aaa")</f>
        <v>日</v>
      </c>
      <c r="F20" s="36" t="s">
        <v>48</v>
      </c>
      <c r="G20" s="47">
        <f>G19+1</f>
        <v>46190</v>
      </c>
      <c r="H20" s="15" t="str">
        <f>TEXT(G20,"aaa")</f>
        <v>水</v>
      </c>
      <c r="I20" s="45" t="s">
        <v>49</v>
      </c>
      <c r="J20" s="47">
        <f>J19+1</f>
        <v>46220</v>
      </c>
      <c r="K20" s="15" t="str">
        <f>TEXT(J20,"aaa")</f>
        <v>金</v>
      </c>
      <c r="L20" s="45" t="s">
        <v>49</v>
      </c>
      <c r="M20" s="44">
        <f>M19+1</f>
        <v>46251</v>
      </c>
      <c r="N20" s="37" t="str">
        <f>TEXT(M20,"aaa")</f>
        <v>月</v>
      </c>
      <c r="O20" s="36" t="s">
        <v>50</v>
      </c>
      <c r="P20" s="53">
        <f>P19+1</f>
        <v>46282</v>
      </c>
      <c r="Q20" s="52" t="str">
        <f>TEXT(P20,"aaa")</f>
        <v>木</v>
      </c>
      <c r="R20" s="51" t="s">
        <v>51</v>
      </c>
      <c r="S20" s="48">
        <f>S19+1</f>
        <v>46312</v>
      </c>
      <c r="T20" s="42" t="str">
        <f>TEXT(S20,"aaa")</f>
        <v>土</v>
      </c>
      <c r="U20" s="41" t="s">
        <v>49</v>
      </c>
      <c r="V20" s="47">
        <f>V19+1</f>
        <v>46343</v>
      </c>
      <c r="W20" s="15" t="str">
        <f>TEXT(V20,"aaa")</f>
        <v>火</v>
      </c>
      <c r="X20" s="45" t="s">
        <v>49</v>
      </c>
      <c r="Y20" s="47">
        <f>Y19+1</f>
        <v>46373</v>
      </c>
      <c r="Z20" s="15" t="str">
        <f>TEXT(Y20,"aaa")</f>
        <v>木</v>
      </c>
      <c r="AA20" s="45" t="s">
        <v>49</v>
      </c>
      <c r="AB20" s="44">
        <f>AB19+1</f>
        <v>46404</v>
      </c>
      <c r="AC20" s="37" t="str">
        <f>TEXT(AB20,"aaa")</f>
        <v>日</v>
      </c>
      <c r="AD20" s="36" t="s">
        <v>48</v>
      </c>
      <c r="AE20" s="47">
        <f>AE19+1</f>
        <v>46435</v>
      </c>
      <c r="AF20" s="15" t="str">
        <f>TEXT(AE20,"aaa")</f>
        <v>水</v>
      </c>
      <c r="AG20" s="46" t="s">
        <v>49</v>
      </c>
      <c r="AH20" s="63">
        <f>AH19+1</f>
        <v>46463</v>
      </c>
      <c r="AI20" s="62" t="str">
        <f>TEXT(AH20,"aaa")</f>
        <v>水</v>
      </c>
      <c r="AJ20" s="61" t="s">
        <v>55</v>
      </c>
    </row>
    <row r="21" spans="1:36" s="2" customFormat="1" ht="15" customHeight="1" x14ac:dyDescent="0.4">
      <c r="A21" s="48">
        <f>A20+1</f>
        <v>46130</v>
      </c>
      <c r="B21" s="42" t="str">
        <f>TEXT(A21,"aaa")</f>
        <v>土</v>
      </c>
      <c r="C21" s="41" t="s">
        <v>49</v>
      </c>
      <c r="D21" s="50">
        <f>D20+1</f>
        <v>46160</v>
      </c>
      <c r="E21" s="49" t="str">
        <f>TEXT(D21,"aaa")</f>
        <v>月</v>
      </c>
      <c r="F21" s="45" t="s">
        <v>49</v>
      </c>
      <c r="G21" s="47">
        <f>G20+1</f>
        <v>46191</v>
      </c>
      <c r="H21" s="15" t="str">
        <f>TEXT(G21,"aaa")</f>
        <v>木</v>
      </c>
      <c r="I21" s="45" t="s">
        <v>49</v>
      </c>
      <c r="J21" s="48">
        <f>J20+1</f>
        <v>46221</v>
      </c>
      <c r="K21" s="42" t="str">
        <f>TEXT(J21,"aaa")</f>
        <v>土</v>
      </c>
      <c r="L21" s="41" t="s">
        <v>49</v>
      </c>
      <c r="M21" s="44">
        <f>M20+1</f>
        <v>46252</v>
      </c>
      <c r="N21" s="37" t="str">
        <f>TEXT(M21,"aaa")</f>
        <v>火</v>
      </c>
      <c r="O21" s="36" t="s">
        <v>50</v>
      </c>
      <c r="P21" s="53">
        <f>P20+1</f>
        <v>46283</v>
      </c>
      <c r="Q21" s="52" t="str">
        <f>TEXT(P21,"aaa")</f>
        <v>金</v>
      </c>
      <c r="R21" s="51" t="s">
        <v>51</v>
      </c>
      <c r="S21" s="44">
        <f>S20+1</f>
        <v>46313</v>
      </c>
      <c r="T21" s="37" t="str">
        <f>TEXT(S21,"aaa")</f>
        <v>日</v>
      </c>
      <c r="U21" s="36" t="s">
        <v>48</v>
      </c>
      <c r="V21" s="47">
        <f>V20+1</f>
        <v>46344</v>
      </c>
      <c r="W21" s="15" t="str">
        <f>TEXT(V21,"aaa")</f>
        <v>水</v>
      </c>
      <c r="X21" s="45" t="s">
        <v>49</v>
      </c>
      <c r="Y21" s="47">
        <f>Y20+1</f>
        <v>46374</v>
      </c>
      <c r="Z21" s="15" t="str">
        <f>TEXT(Y21,"aaa")</f>
        <v>金</v>
      </c>
      <c r="AA21" s="45" t="s">
        <v>49</v>
      </c>
      <c r="AB21" s="50">
        <f>AB20+1</f>
        <v>46405</v>
      </c>
      <c r="AC21" s="49" t="str">
        <f>TEXT(AB21,"aaa")</f>
        <v>月</v>
      </c>
      <c r="AD21" s="45" t="s">
        <v>49</v>
      </c>
      <c r="AE21" s="47">
        <f>AE20+1</f>
        <v>46436</v>
      </c>
      <c r="AF21" s="15" t="str">
        <f>TEXT(AE21,"aaa")</f>
        <v>木</v>
      </c>
      <c r="AG21" s="46" t="s">
        <v>49</v>
      </c>
      <c r="AH21" s="53">
        <f>AH20+1</f>
        <v>46464</v>
      </c>
      <c r="AI21" s="52" t="str">
        <f>TEXT(AH21,"aaa")</f>
        <v>木</v>
      </c>
      <c r="AJ21" s="58" t="s">
        <v>55</v>
      </c>
    </row>
    <row r="22" spans="1:36" s="2" customFormat="1" ht="15" customHeight="1" x14ac:dyDescent="0.4">
      <c r="A22" s="44">
        <f>A21+1</f>
        <v>46131</v>
      </c>
      <c r="B22" s="37" t="str">
        <f>TEXT(A22,"aaa")</f>
        <v>日</v>
      </c>
      <c r="C22" s="36" t="s">
        <v>48</v>
      </c>
      <c r="D22" s="47">
        <f>D21+1</f>
        <v>46161</v>
      </c>
      <c r="E22" s="15" t="str">
        <f>TEXT(D22,"aaa")</f>
        <v>火</v>
      </c>
      <c r="F22" s="45" t="s">
        <v>49</v>
      </c>
      <c r="G22" s="50">
        <f>G21+1</f>
        <v>46192</v>
      </c>
      <c r="H22" s="49" t="str">
        <f>TEXT(G22,"aaa")</f>
        <v>金</v>
      </c>
      <c r="I22" s="45" t="s">
        <v>49</v>
      </c>
      <c r="J22" s="44">
        <f>J21+1</f>
        <v>46222</v>
      </c>
      <c r="K22" s="37" t="str">
        <f>TEXT(J22,"aaa")</f>
        <v>日</v>
      </c>
      <c r="L22" s="36" t="s">
        <v>48</v>
      </c>
      <c r="M22" s="44">
        <f>M21+1</f>
        <v>46253</v>
      </c>
      <c r="N22" s="37" t="str">
        <f>TEXT(M22,"aaa")</f>
        <v>水</v>
      </c>
      <c r="O22" s="36" t="s">
        <v>50</v>
      </c>
      <c r="P22" s="48">
        <f>P21+1</f>
        <v>46284</v>
      </c>
      <c r="Q22" s="42" t="str">
        <f>TEXT(P22,"aaa")</f>
        <v>土</v>
      </c>
      <c r="R22" s="57" t="s">
        <v>56</v>
      </c>
      <c r="S22" s="50">
        <f>S21+1</f>
        <v>46314</v>
      </c>
      <c r="T22" s="49" t="str">
        <f>TEXT(S22,"aaa")</f>
        <v>月</v>
      </c>
      <c r="U22" s="45" t="s">
        <v>49</v>
      </c>
      <c r="V22" s="47">
        <f>V21+1</f>
        <v>46345</v>
      </c>
      <c r="W22" s="15" t="str">
        <f>TEXT(V22,"aaa")</f>
        <v>木</v>
      </c>
      <c r="X22" s="45" t="s">
        <v>49</v>
      </c>
      <c r="Y22" s="48">
        <f>Y21+1</f>
        <v>46375</v>
      </c>
      <c r="Z22" s="42" t="str">
        <f>TEXT(Y22,"aaa")</f>
        <v>土</v>
      </c>
      <c r="AA22" s="41" t="s">
        <v>49</v>
      </c>
      <c r="AB22" s="47">
        <f>AB21+1</f>
        <v>46406</v>
      </c>
      <c r="AC22" s="15" t="str">
        <f>TEXT(AB22,"aaa")</f>
        <v>火</v>
      </c>
      <c r="AD22" s="45" t="s">
        <v>49</v>
      </c>
      <c r="AE22" s="47">
        <f>AE21+1</f>
        <v>46437</v>
      </c>
      <c r="AF22" s="15" t="str">
        <f>TEXT(AE22,"aaa")</f>
        <v>金</v>
      </c>
      <c r="AG22" s="46" t="s">
        <v>49</v>
      </c>
      <c r="AH22" s="53">
        <f>AH21+1</f>
        <v>46465</v>
      </c>
      <c r="AI22" s="52" t="str">
        <f>TEXT(AH22,"aaa")</f>
        <v>金</v>
      </c>
      <c r="AJ22" s="58" t="s">
        <v>55</v>
      </c>
    </row>
    <row r="23" spans="1:36" s="2" customFormat="1" ht="15" customHeight="1" x14ac:dyDescent="0.4">
      <c r="A23" s="50">
        <f>A22+1</f>
        <v>46132</v>
      </c>
      <c r="B23" s="49" t="str">
        <f>TEXT(A23,"aaa")</f>
        <v>月</v>
      </c>
      <c r="C23" s="45" t="s">
        <v>49</v>
      </c>
      <c r="D23" s="47">
        <f>D22+1</f>
        <v>46162</v>
      </c>
      <c r="E23" s="15" t="str">
        <f>TEXT(D23,"aaa")</f>
        <v>水</v>
      </c>
      <c r="F23" s="45" t="s">
        <v>49</v>
      </c>
      <c r="G23" s="48">
        <f>G22+1</f>
        <v>46193</v>
      </c>
      <c r="H23" s="42" t="str">
        <f>TEXT(G23,"aaa")</f>
        <v>土</v>
      </c>
      <c r="I23" s="41" t="s">
        <v>49</v>
      </c>
      <c r="J23" s="44">
        <f>J22+1</f>
        <v>46223</v>
      </c>
      <c r="K23" s="37" t="str">
        <f>TEXT(J23,"aaa")</f>
        <v>月</v>
      </c>
      <c r="L23" s="36" t="s">
        <v>48</v>
      </c>
      <c r="M23" s="44">
        <f>M22+1</f>
        <v>46254</v>
      </c>
      <c r="N23" s="37" t="str">
        <f>TEXT(M23,"aaa")</f>
        <v>木</v>
      </c>
      <c r="O23" s="36" t="s">
        <v>50</v>
      </c>
      <c r="P23" s="44">
        <f>P22+1</f>
        <v>46285</v>
      </c>
      <c r="Q23" s="37" t="str">
        <f>TEXT(P23,"aaa")</f>
        <v>日</v>
      </c>
      <c r="R23" s="36" t="s">
        <v>48</v>
      </c>
      <c r="S23" s="47">
        <f>S22+1</f>
        <v>46315</v>
      </c>
      <c r="T23" s="15" t="str">
        <f>TEXT(S23,"aaa")</f>
        <v>火</v>
      </c>
      <c r="U23" s="46" t="s">
        <v>49</v>
      </c>
      <c r="V23" s="47">
        <f>V22+1</f>
        <v>46346</v>
      </c>
      <c r="W23" s="15" t="str">
        <f>TEXT(V23,"aaa")</f>
        <v>金</v>
      </c>
      <c r="X23" s="45" t="s">
        <v>49</v>
      </c>
      <c r="Y23" s="44">
        <f>Y22+1</f>
        <v>46376</v>
      </c>
      <c r="Z23" s="37" t="str">
        <f>TEXT(Y23,"aaa")</f>
        <v>日</v>
      </c>
      <c r="AA23" s="36" t="s">
        <v>48</v>
      </c>
      <c r="AB23" s="47">
        <f>AB22+1</f>
        <v>46407</v>
      </c>
      <c r="AC23" s="15" t="str">
        <f>TEXT(AB23,"aaa")</f>
        <v>水</v>
      </c>
      <c r="AD23" s="45" t="s">
        <v>49</v>
      </c>
      <c r="AE23" s="48">
        <f>AE22+1</f>
        <v>46438</v>
      </c>
      <c r="AF23" s="42" t="str">
        <f>TEXT(AE23,"aaa")</f>
        <v>土</v>
      </c>
      <c r="AG23" s="41" t="s">
        <v>49</v>
      </c>
      <c r="AH23" s="44">
        <f>AH22+1</f>
        <v>46466</v>
      </c>
      <c r="AI23" s="37" t="str">
        <f>TEXT(AH23,"aaa")</f>
        <v>土</v>
      </c>
      <c r="AJ23" s="36" t="s">
        <v>48</v>
      </c>
    </row>
    <row r="24" spans="1:36" s="2" customFormat="1" ht="15" customHeight="1" x14ac:dyDescent="0.4">
      <c r="A24" s="47">
        <f>A23+1</f>
        <v>46133</v>
      </c>
      <c r="B24" s="15" t="str">
        <f>TEXT(A24,"aaa")</f>
        <v>火</v>
      </c>
      <c r="C24" s="45" t="s">
        <v>49</v>
      </c>
      <c r="D24" s="47">
        <f>D23+1</f>
        <v>46163</v>
      </c>
      <c r="E24" s="15" t="str">
        <f>TEXT(D24,"aaa")</f>
        <v>木</v>
      </c>
      <c r="F24" s="45" t="s">
        <v>49</v>
      </c>
      <c r="G24" s="44">
        <f>G23+1</f>
        <v>46194</v>
      </c>
      <c r="H24" s="37" t="str">
        <f>TEXT(G24,"aaa")</f>
        <v>日</v>
      </c>
      <c r="I24" s="36" t="s">
        <v>48</v>
      </c>
      <c r="J24" s="50">
        <f>J23+1</f>
        <v>46224</v>
      </c>
      <c r="K24" s="49" t="str">
        <f>TEXT(J24,"aaa")</f>
        <v>火</v>
      </c>
      <c r="L24" s="45" t="s">
        <v>49</v>
      </c>
      <c r="M24" s="44">
        <f>M23+1</f>
        <v>46255</v>
      </c>
      <c r="N24" s="37" t="str">
        <f>TEXT(M24,"aaa")</f>
        <v>金</v>
      </c>
      <c r="O24" s="36" t="s">
        <v>50</v>
      </c>
      <c r="P24" s="44">
        <f>P23+1</f>
        <v>46286</v>
      </c>
      <c r="Q24" s="37" t="str">
        <f>TEXT(P24,"aaa")</f>
        <v>月</v>
      </c>
      <c r="R24" s="36" t="s">
        <v>48</v>
      </c>
      <c r="S24" s="47">
        <f>S23+1</f>
        <v>46316</v>
      </c>
      <c r="T24" s="15" t="str">
        <f>TEXT(S24,"aaa")</f>
        <v>水</v>
      </c>
      <c r="U24" s="46" t="s">
        <v>49</v>
      </c>
      <c r="V24" s="44">
        <f>V23+1</f>
        <v>46347</v>
      </c>
      <c r="W24" s="37" t="str">
        <f>TEXT(V24,"aaa")</f>
        <v>土</v>
      </c>
      <c r="X24" s="36" t="s">
        <v>48</v>
      </c>
      <c r="Y24" s="50">
        <f>Y23+1</f>
        <v>46377</v>
      </c>
      <c r="Z24" s="49" t="str">
        <f>TEXT(Y24,"aaa")</f>
        <v>月</v>
      </c>
      <c r="AA24" s="45" t="s">
        <v>49</v>
      </c>
      <c r="AB24" s="47">
        <f>AB23+1</f>
        <v>46408</v>
      </c>
      <c r="AC24" s="15" t="str">
        <f>TEXT(AB24,"aaa")</f>
        <v>木</v>
      </c>
      <c r="AD24" s="45" t="s">
        <v>49</v>
      </c>
      <c r="AE24" s="44">
        <f>AE23+1</f>
        <v>46439</v>
      </c>
      <c r="AF24" s="37" t="str">
        <f>TEXT(AE24,"aaa")</f>
        <v>日</v>
      </c>
      <c r="AG24" s="36" t="s">
        <v>48</v>
      </c>
      <c r="AH24" s="44">
        <f>AH23+1</f>
        <v>46467</v>
      </c>
      <c r="AI24" s="37" t="str">
        <f>TEXT(AH24,"aaa")</f>
        <v>日</v>
      </c>
      <c r="AJ24" s="36" t="s">
        <v>48</v>
      </c>
    </row>
    <row r="25" spans="1:36" s="2" customFormat="1" ht="15" customHeight="1" x14ac:dyDescent="0.4">
      <c r="A25" s="47">
        <f>A24+1</f>
        <v>46134</v>
      </c>
      <c r="B25" s="15" t="str">
        <f>TEXT(A25,"aaa")</f>
        <v>水</v>
      </c>
      <c r="C25" s="45" t="s">
        <v>49</v>
      </c>
      <c r="D25" s="50">
        <f>D24+1</f>
        <v>46164</v>
      </c>
      <c r="E25" s="49" t="str">
        <f>TEXT(D25,"aaa")</f>
        <v>金</v>
      </c>
      <c r="F25" s="45" t="s">
        <v>49</v>
      </c>
      <c r="G25" s="50">
        <f>G24+1</f>
        <v>46195</v>
      </c>
      <c r="H25" s="49" t="str">
        <f>TEXT(G25,"aaa")</f>
        <v>月</v>
      </c>
      <c r="I25" s="45" t="s">
        <v>49</v>
      </c>
      <c r="J25" s="47">
        <f>J24+1</f>
        <v>46225</v>
      </c>
      <c r="K25" s="15" t="str">
        <f>TEXT(J25,"aaa")</f>
        <v>水</v>
      </c>
      <c r="L25" s="45" t="s">
        <v>49</v>
      </c>
      <c r="M25" s="44">
        <f>M24+1</f>
        <v>46256</v>
      </c>
      <c r="N25" s="37" t="str">
        <f>TEXT(M25,"aaa")</f>
        <v>土</v>
      </c>
      <c r="O25" s="60" t="s">
        <v>48</v>
      </c>
      <c r="P25" s="44">
        <f>P24+1</f>
        <v>46287</v>
      </c>
      <c r="Q25" s="37" t="str">
        <f>TEXT(P25,"aaa")</f>
        <v>火</v>
      </c>
      <c r="R25" s="59" t="s">
        <v>48</v>
      </c>
      <c r="S25" s="47">
        <f>S24+1</f>
        <v>46317</v>
      </c>
      <c r="T25" s="15" t="str">
        <f>TEXT(S25,"aaa")</f>
        <v>木</v>
      </c>
      <c r="U25" s="46" t="s">
        <v>49</v>
      </c>
      <c r="V25" s="44">
        <f>V24+1</f>
        <v>46348</v>
      </c>
      <c r="W25" s="37" t="str">
        <f>TEXT(V25,"aaa")</f>
        <v>日</v>
      </c>
      <c r="X25" s="36" t="s">
        <v>48</v>
      </c>
      <c r="Y25" s="47">
        <f>Y24+1</f>
        <v>46378</v>
      </c>
      <c r="Z25" s="15" t="str">
        <f>TEXT(Y25,"aaa")</f>
        <v>火</v>
      </c>
      <c r="AA25" s="45" t="s">
        <v>49</v>
      </c>
      <c r="AB25" s="47">
        <f>AB24+1</f>
        <v>46409</v>
      </c>
      <c r="AC25" s="15" t="str">
        <f>TEXT(AB25,"aaa")</f>
        <v>金</v>
      </c>
      <c r="AD25" s="45" t="s">
        <v>49</v>
      </c>
      <c r="AE25" s="50">
        <f>AE24+1</f>
        <v>46440</v>
      </c>
      <c r="AF25" s="49" t="str">
        <f>TEXT(AE25,"aaa")</f>
        <v>月</v>
      </c>
      <c r="AG25" s="45" t="s">
        <v>49</v>
      </c>
      <c r="AH25" s="44">
        <f>AH24+1</f>
        <v>46468</v>
      </c>
      <c r="AI25" s="37" t="str">
        <f>TEXT(AH25,"aaa")</f>
        <v>月</v>
      </c>
      <c r="AJ25" s="36" t="s">
        <v>48</v>
      </c>
    </row>
    <row r="26" spans="1:36" s="2" customFormat="1" ht="15" customHeight="1" x14ac:dyDescent="0.4">
      <c r="A26" s="47">
        <f>A25+1</f>
        <v>46135</v>
      </c>
      <c r="B26" s="15" t="str">
        <f>TEXT(A26,"aaa")</f>
        <v>木</v>
      </c>
      <c r="C26" s="45" t="s">
        <v>49</v>
      </c>
      <c r="D26" s="48">
        <f>D25+1</f>
        <v>46165</v>
      </c>
      <c r="E26" s="42" t="str">
        <f>TEXT(D26,"aaa")</f>
        <v>土</v>
      </c>
      <c r="F26" s="41" t="s">
        <v>49</v>
      </c>
      <c r="G26" s="44">
        <f>G25+1</f>
        <v>46196</v>
      </c>
      <c r="H26" s="37" t="str">
        <f>TEXT(G26,"aaa")</f>
        <v>火</v>
      </c>
      <c r="I26" s="36" t="s">
        <v>48</v>
      </c>
      <c r="J26" s="47">
        <f>J25+1</f>
        <v>46226</v>
      </c>
      <c r="K26" s="15" t="str">
        <f>TEXT(J26,"aaa")</f>
        <v>木</v>
      </c>
      <c r="L26" s="45" t="s">
        <v>49</v>
      </c>
      <c r="M26" s="44">
        <f>M25+1</f>
        <v>46257</v>
      </c>
      <c r="N26" s="37" t="str">
        <f>TEXT(M26,"aaa")</f>
        <v>日</v>
      </c>
      <c r="O26" s="36" t="s">
        <v>48</v>
      </c>
      <c r="P26" s="44">
        <f>P25+1</f>
        <v>46288</v>
      </c>
      <c r="Q26" s="37" t="str">
        <f>TEXT(P26,"aaa")</f>
        <v>水</v>
      </c>
      <c r="R26" s="36" t="s">
        <v>48</v>
      </c>
      <c r="S26" s="47">
        <f>S25+1</f>
        <v>46318</v>
      </c>
      <c r="T26" s="15" t="str">
        <f>TEXT(S26,"aaa")</f>
        <v>金</v>
      </c>
      <c r="U26" s="46" t="s">
        <v>49</v>
      </c>
      <c r="V26" s="44">
        <f>V25+1</f>
        <v>46349</v>
      </c>
      <c r="W26" s="37" t="str">
        <f>TEXT(V26,"aaa")</f>
        <v>月</v>
      </c>
      <c r="X26" s="36" t="s">
        <v>48</v>
      </c>
      <c r="Y26" s="47">
        <f>Y25+1</f>
        <v>46379</v>
      </c>
      <c r="Z26" s="15" t="str">
        <f>TEXT(Y26,"aaa")</f>
        <v>水</v>
      </c>
      <c r="AA26" s="45" t="s">
        <v>49</v>
      </c>
      <c r="AB26" s="48">
        <f>AB25+1</f>
        <v>46410</v>
      </c>
      <c r="AC26" s="42" t="str">
        <f>TEXT(AB26,"aaa")</f>
        <v>土</v>
      </c>
      <c r="AD26" s="41" t="s">
        <v>49</v>
      </c>
      <c r="AE26" s="44">
        <f>AE25+1</f>
        <v>46441</v>
      </c>
      <c r="AF26" s="37" t="str">
        <f>TEXT(AE26,"aaa")</f>
        <v>火</v>
      </c>
      <c r="AG26" s="36" t="s">
        <v>48</v>
      </c>
      <c r="AH26" s="44">
        <f>AH25+1</f>
        <v>46469</v>
      </c>
      <c r="AI26" s="37" t="str">
        <f>TEXT(AH26,"aaa")</f>
        <v>火</v>
      </c>
      <c r="AJ26" s="36" t="s">
        <v>48</v>
      </c>
    </row>
    <row r="27" spans="1:36" s="2" customFormat="1" ht="15" customHeight="1" x14ac:dyDescent="0.4">
      <c r="A27" s="50">
        <f>A26+1</f>
        <v>46136</v>
      </c>
      <c r="B27" s="15" t="str">
        <f>TEXT(A27,"aaa")</f>
        <v>金</v>
      </c>
      <c r="C27" s="45" t="s">
        <v>49</v>
      </c>
      <c r="D27" s="44">
        <f>D26+1</f>
        <v>46166</v>
      </c>
      <c r="E27" s="37" t="str">
        <f>TEXT(D27,"aaa")</f>
        <v>日</v>
      </c>
      <c r="F27" s="36" t="s">
        <v>48</v>
      </c>
      <c r="G27" s="47">
        <f>G26+1</f>
        <v>46197</v>
      </c>
      <c r="H27" s="15" t="str">
        <f>TEXT(G27,"aaa")</f>
        <v>水</v>
      </c>
      <c r="I27" s="46" t="s">
        <v>49</v>
      </c>
      <c r="J27" s="47">
        <f>J26+1</f>
        <v>46227</v>
      </c>
      <c r="K27" s="15" t="str">
        <f>TEXT(J27,"aaa")</f>
        <v>金</v>
      </c>
      <c r="L27" s="45" t="s">
        <v>49</v>
      </c>
      <c r="M27" s="44">
        <f>M26+1</f>
        <v>46258</v>
      </c>
      <c r="N27" s="37" t="str">
        <f>TEXT(M27,"aaa")</f>
        <v>月</v>
      </c>
      <c r="O27" s="36" t="s">
        <v>50</v>
      </c>
      <c r="P27" s="53">
        <f>P26+1</f>
        <v>46289</v>
      </c>
      <c r="Q27" s="52" t="str">
        <f>TEXT(P27,"aaa")</f>
        <v>木</v>
      </c>
      <c r="R27" s="51" t="s">
        <v>51</v>
      </c>
      <c r="S27" s="48">
        <f>S26+1</f>
        <v>46319</v>
      </c>
      <c r="T27" s="42" t="str">
        <f>TEXT(S27,"aaa")</f>
        <v>土</v>
      </c>
      <c r="U27" s="41" t="s">
        <v>49</v>
      </c>
      <c r="V27" s="50">
        <f>V26+1</f>
        <v>46350</v>
      </c>
      <c r="W27" s="49" t="str">
        <f>TEXT(V27,"aaa")</f>
        <v>火</v>
      </c>
      <c r="X27" s="45" t="s">
        <v>49</v>
      </c>
      <c r="Y27" s="47">
        <f>Y26+1</f>
        <v>46380</v>
      </c>
      <c r="Z27" s="15" t="str">
        <f>TEXT(Y27,"aaa")</f>
        <v>木</v>
      </c>
      <c r="AA27" s="45" t="s">
        <v>49</v>
      </c>
      <c r="AB27" s="44">
        <f>AB26+1</f>
        <v>46411</v>
      </c>
      <c r="AC27" s="37" t="str">
        <f>TEXT(AB27,"aaa")</f>
        <v>日</v>
      </c>
      <c r="AD27" s="36" t="s">
        <v>48</v>
      </c>
      <c r="AE27" s="47">
        <f>AE26+1</f>
        <v>46442</v>
      </c>
      <c r="AF27" s="15" t="str">
        <f>TEXT(AE27,"aaa")</f>
        <v>水</v>
      </c>
      <c r="AG27" s="46" t="s">
        <v>49</v>
      </c>
      <c r="AH27" s="44">
        <f>AH26+1</f>
        <v>46470</v>
      </c>
      <c r="AI27" s="37" t="str">
        <f>TEXT(AH27,"aaa")</f>
        <v>水</v>
      </c>
      <c r="AJ27" s="36" t="s">
        <v>48</v>
      </c>
    </row>
    <row r="28" spans="1:36" s="2" customFormat="1" ht="15" customHeight="1" x14ac:dyDescent="0.4">
      <c r="A28" s="48">
        <f>A27+1</f>
        <v>46137</v>
      </c>
      <c r="B28" s="42" t="str">
        <f>TEXT(A28,"aaa")</f>
        <v>土</v>
      </c>
      <c r="C28" s="41" t="s">
        <v>49</v>
      </c>
      <c r="D28" s="50">
        <f>D27+1</f>
        <v>46167</v>
      </c>
      <c r="E28" s="49" t="str">
        <f>TEXT(D28,"aaa")</f>
        <v>月</v>
      </c>
      <c r="F28" s="45" t="s">
        <v>49</v>
      </c>
      <c r="G28" s="47">
        <f>G27+1</f>
        <v>46198</v>
      </c>
      <c r="H28" s="15" t="str">
        <f>TEXT(G28,"aaa")</f>
        <v>木</v>
      </c>
      <c r="I28" s="46" t="s">
        <v>49</v>
      </c>
      <c r="J28" s="48">
        <f>J27+1</f>
        <v>46228</v>
      </c>
      <c r="K28" s="42" t="str">
        <f>TEXT(J28,"aaa")</f>
        <v>土</v>
      </c>
      <c r="L28" s="41" t="s">
        <v>49</v>
      </c>
      <c r="M28" s="44">
        <f>M27+1</f>
        <v>46259</v>
      </c>
      <c r="N28" s="37" t="str">
        <f>TEXT(M28,"aaa")</f>
        <v>火</v>
      </c>
      <c r="O28" s="36" t="s">
        <v>50</v>
      </c>
      <c r="P28" s="53">
        <f>P27+1</f>
        <v>46290</v>
      </c>
      <c r="Q28" s="52" t="str">
        <f>TEXT(P28,"aaa")</f>
        <v>金</v>
      </c>
      <c r="R28" s="51" t="s">
        <v>51</v>
      </c>
      <c r="S28" s="44">
        <f>S27+1</f>
        <v>46320</v>
      </c>
      <c r="T28" s="37" t="str">
        <f>TEXT(S28,"aaa")</f>
        <v>日</v>
      </c>
      <c r="U28" s="36" t="s">
        <v>48</v>
      </c>
      <c r="V28" s="47">
        <f>V27+1</f>
        <v>46351</v>
      </c>
      <c r="W28" s="15" t="str">
        <f>TEXT(V28,"aaa")</f>
        <v>水</v>
      </c>
      <c r="X28" s="45" t="s">
        <v>49</v>
      </c>
      <c r="Y28" s="53">
        <f>Y27+1</f>
        <v>46381</v>
      </c>
      <c r="Z28" s="52" t="str">
        <f>TEXT(Y28,"aaa")</f>
        <v>金</v>
      </c>
      <c r="AA28" s="58" t="s">
        <v>55</v>
      </c>
      <c r="AB28" s="50">
        <f>AB27+1</f>
        <v>46412</v>
      </c>
      <c r="AC28" s="49" t="str">
        <f>TEXT(AB28,"aaa")</f>
        <v>月</v>
      </c>
      <c r="AD28" s="45" t="s">
        <v>49</v>
      </c>
      <c r="AE28" s="44">
        <f>AE27+1</f>
        <v>46443</v>
      </c>
      <c r="AF28" s="37" t="str">
        <f>TEXT(AE28,"aaa")</f>
        <v>木</v>
      </c>
      <c r="AG28" s="36" t="s">
        <v>48</v>
      </c>
      <c r="AH28" s="44">
        <f>AH27+1</f>
        <v>46471</v>
      </c>
      <c r="AI28" s="37" t="str">
        <f>TEXT(AH28,"aaa")</f>
        <v>木</v>
      </c>
      <c r="AJ28" s="36" t="s">
        <v>48</v>
      </c>
    </row>
    <row r="29" spans="1:36" s="2" customFormat="1" ht="15" customHeight="1" x14ac:dyDescent="0.4">
      <c r="A29" s="44">
        <f>A28+1</f>
        <v>46138</v>
      </c>
      <c r="B29" s="37" t="str">
        <f>TEXT(A29,"aaa")</f>
        <v>日</v>
      </c>
      <c r="C29" s="36" t="s">
        <v>48</v>
      </c>
      <c r="D29" s="47">
        <f>D28+1</f>
        <v>46168</v>
      </c>
      <c r="E29" s="15" t="str">
        <f>TEXT(D29,"aaa")</f>
        <v>火</v>
      </c>
      <c r="F29" s="45" t="s">
        <v>49</v>
      </c>
      <c r="G29" s="50">
        <f>G28+1</f>
        <v>46199</v>
      </c>
      <c r="H29" s="49" t="str">
        <f>TEXT(G29,"aaa")</f>
        <v>金</v>
      </c>
      <c r="I29" s="46" t="s">
        <v>49</v>
      </c>
      <c r="J29" s="44">
        <f>J28+1</f>
        <v>46229</v>
      </c>
      <c r="K29" s="37" t="str">
        <f>TEXT(J29,"aaa")</f>
        <v>日</v>
      </c>
      <c r="L29" s="36" t="s">
        <v>48</v>
      </c>
      <c r="M29" s="44">
        <f>M28+1</f>
        <v>46260</v>
      </c>
      <c r="N29" s="37" t="str">
        <f>TEXT(M29,"aaa")</f>
        <v>水</v>
      </c>
      <c r="O29" s="36" t="s">
        <v>50</v>
      </c>
      <c r="P29" s="48">
        <f>P28+1</f>
        <v>46291</v>
      </c>
      <c r="Q29" s="42" t="str">
        <f>TEXT(P29,"aaa")</f>
        <v>土</v>
      </c>
      <c r="R29" s="57" t="s">
        <v>54</v>
      </c>
      <c r="S29" s="50">
        <f>S28+1</f>
        <v>46321</v>
      </c>
      <c r="T29" s="49" t="str">
        <f>TEXT(S29,"aaa")</f>
        <v>月</v>
      </c>
      <c r="U29" s="45" t="s">
        <v>49</v>
      </c>
      <c r="V29" s="47">
        <f>V28+1</f>
        <v>46352</v>
      </c>
      <c r="W29" s="15" t="str">
        <f>TEXT(V29,"aaa")</f>
        <v>木</v>
      </c>
      <c r="X29" s="45" t="s">
        <v>49</v>
      </c>
      <c r="Y29" s="48">
        <f>Y28+1</f>
        <v>46382</v>
      </c>
      <c r="Z29" s="42" t="str">
        <f>TEXT(Y29,"aaa")</f>
        <v>土</v>
      </c>
      <c r="AA29" s="41" t="s">
        <v>53</v>
      </c>
      <c r="AB29" s="47">
        <f>AB28+1</f>
        <v>46413</v>
      </c>
      <c r="AC29" s="15" t="str">
        <f>TEXT(AB29,"aaa")</f>
        <v>火</v>
      </c>
      <c r="AD29" s="45" t="s">
        <v>49</v>
      </c>
      <c r="AE29" s="47">
        <f>AE28+1</f>
        <v>46444</v>
      </c>
      <c r="AF29" s="15" t="str">
        <f>TEXT(AE29,"aaa")</f>
        <v>金</v>
      </c>
      <c r="AG29" s="46" t="s">
        <v>49</v>
      </c>
      <c r="AH29" s="44">
        <f>AH28+1</f>
        <v>46472</v>
      </c>
      <c r="AI29" s="37" t="str">
        <f>TEXT(AH29,"aaa")</f>
        <v>金</v>
      </c>
      <c r="AJ29" s="36" t="s">
        <v>48</v>
      </c>
    </row>
    <row r="30" spans="1:36" s="2" customFormat="1" ht="15" customHeight="1" x14ac:dyDescent="0.4">
      <c r="A30" s="50">
        <f>A29+1</f>
        <v>46139</v>
      </c>
      <c r="B30" s="49" t="str">
        <f>TEXT(A30,"aaa")</f>
        <v>月</v>
      </c>
      <c r="C30" s="45" t="s">
        <v>49</v>
      </c>
      <c r="D30" s="47">
        <f>D29+1</f>
        <v>46169</v>
      </c>
      <c r="E30" s="15" t="str">
        <f>TEXT(D30,"aaa")</f>
        <v>水</v>
      </c>
      <c r="F30" s="45" t="s">
        <v>49</v>
      </c>
      <c r="G30" s="48">
        <f>G29+1</f>
        <v>46200</v>
      </c>
      <c r="H30" s="42" t="str">
        <f>TEXT(G30,"aaa")</f>
        <v>土</v>
      </c>
      <c r="I30" s="41" t="s">
        <v>49</v>
      </c>
      <c r="J30" s="50">
        <f>J29+1</f>
        <v>46230</v>
      </c>
      <c r="K30" s="49" t="str">
        <f>TEXT(J30,"aaa")</f>
        <v>月</v>
      </c>
      <c r="L30" s="45" t="s">
        <v>49</v>
      </c>
      <c r="M30" s="44">
        <f>M29+1</f>
        <v>46261</v>
      </c>
      <c r="N30" s="37" t="str">
        <f>TEXT(M30,"aaa")</f>
        <v>木</v>
      </c>
      <c r="O30" s="36" t="s">
        <v>50</v>
      </c>
      <c r="P30" s="44">
        <f>P29+1</f>
        <v>46292</v>
      </c>
      <c r="Q30" s="37" t="str">
        <f>TEXT(P30,"aaa")</f>
        <v>日</v>
      </c>
      <c r="R30" s="36" t="s">
        <v>48</v>
      </c>
      <c r="S30" s="47">
        <f>S29+1</f>
        <v>46322</v>
      </c>
      <c r="T30" s="15" t="str">
        <f>TEXT(S30,"aaa")</f>
        <v>火</v>
      </c>
      <c r="U30" s="46" t="s">
        <v>49</v>
      </c>
      <c r="V30" s="47">
        <f>V29+1</f>
        <v>46353</v>
      </c>
      <c r="W30" s="15" t="str">
        <f>TEXT(V30,"aaa")</f>
        <v>金</v>
      </c>
      <c r="X30" s="45" t="s">
        <v>49</v>
      </c>
      <c r="Y30" s="44">
        <f>Y29+1</f>
        <v>46383</v>
      </c>
      <c r="Z30" s="37" t="str">
        <f>TEXT(Y30,"aaa")</f>
        <v>日</v>
      </c>
      <c r="AA30" s="36" t="s">
        <v>48</v>
      </c>
      <c r="AB30" s="47">
        <f>AB29+1</f>
        <v>46414</v>
      </c>
      <c r="AC30" s="15" t="str">
        <f>TEXT(AB30,"aaa")</f>
        <v>水</v>
      </c>
      <c r="AD30" s="45" t="s">
        <v>49</v>
      </c>
      <c r="AE30" s="48">
        <f>AE29+1</f>
        <v>46445</v>
      </c>
      <c r="AF30" s="42" t="str">
        <f>TEXT(AE30,"aaa")</f>
        <v>土</v>
      </c>
      <c r="AG30" s="41" t="s">
        <v>49</v>
      </c>
      <c r="AH30" s="44">
        <f>AH29+1</f>
        <v>46473</v>
      </c>
      <c r="AI30" s="37" t="str">
        <f>TEXT(AH30,"aaa")</f>
        <v>土</v>
      </c>
      <c r="AJ30" s="36" t="s">
        <v>48</v>
      </c>
    </row>
    <row r="31" spans="1:36" s="2" customFormat="1" ht="15" customHeight="1" x14ac:dyDescent="0.4">
      <c r="A31" s="47">
        <f>A30+1</f>
        <v>46140</v>
      </c>
      <c r="B31" s="15" t="str">
        <f>TEXT(A31,"aaa")</f>
        <v>火</v>
      </c>
      <c r="C31" s="45" t="s">
        <v>49</v>
      </c>
      <c r="D31" s="47">
        <f>D30+1</f>
        <v>46170</v>
      </c>
      <c r="E31" s="15" t="str">
        <f>TEXT(D31,"aaa")</f>
        <v>木</v>
      </c>
      <c r="F31" s="45" t="s">
        <v>49</v>
      </c>
      <c r="G31" s="44">
        <f>G30+1</f>
        <v>46201</v>
      </c>
      <c r="H31" s="37" t="str">
        <f>TEXT(G31,"aaa")</f>
        <v>日</v>
      </c>
      <c r="I31" s="36" t="s">
        <v>48</v>
      </c>
      <c r="J31" s="47">
        <f>J30+1</f>
        <v>46231</v>
      </c>
      <c r="K31" s="15" t="str">
        <f>TEXT(J31,"aaa")</f>
        <v>火</v>
      </c>
      <c r="L31" s="45" t="s">
        <v>49</v>
      </c>
      <c r="M31" s="44">
        <f>M30+1</f>
        <v>46262</v>
      </c>
      <c r="N31" s="37" t="str">
        <f>TEXT(M31,"aaa")</f>
        <v>金</v>
      </c>
      <c r="O31" s="36" t="s">
        <v>50</v>
      </c>
      <c r="P31" s="56">
        <f>P30+1</f>
        <v>46293</v>
      </c>
      <c r="Q31" s="55" t="str">
        <f>TEXT(P31,"aaa")</f>
        <v>月</v>
      </c>
      <c r="R31" s="54" t="s">
        <v>52</v>
      </c>
      <c r="S31" s="47">
        <f>S30+1</f>
        <v>46323</v>
      </c>
      <c r="T31" s="15" t="str">
        <f>TEXT(S31,"aaa")</f>
        <v>水</v>
      </c>
      <c r="U31" s="46" t="s">
        <v>49</v>
      </c>
      <c r="V31" s="48">
        <f>V30+1</f>
        <v>46354</v>
      </c>
      <c r="W31" s="42" t="str">
        <f>TEXT(V31,"aaa")</f>
        <v>土</v>
      </c>
      <c r="X31" s="41" t="s">
        <v>49</v>
      </c>
      <c r="Y31" s="44">
        <f>Y30+1</f>
        <v>46384</v>
      </c>
      <c r="Z31" s="37" t="str">
        <f>TEXT(Y31,"aaa")</f>
        <v>月</v>
      </c>
      <c r="AA31" s="36" t="s">
        <v>48</v>
      </c>
      <c r="AB31" s="47">
        <f>AB30+1</f>
        <v>46415</v>
      </c>
      <c r="AC31" s="15" t="str">
        <f>TEXT(AB31,"aaa")</f>
        <v>木</v>
      </c>
      <c r="AD31" s="45" t="s">
        <v>49</v>
      </c>
      <c r="AE31" s="44">
        <f>AE30+1</f>
        <v>46446</v>
      </c>
      <c r="AF31" s="37" t="str">
        <f>TEXT(AE31,"aaa")</f>
        <v>日</v>
      </c>
      <c r="AG31" s="36" t="s">
        <v>48</v>
      </c>
      <c r="AH31" s="44">
        <f>AH30+1</f>
        <v>46474</v>
      </c>
      <c r="AI31" s="37" t="str">
        <f>TEXT(AH31,"aaa")</f>
        <v>日</v>
      </c>
      <c r="AJ31" s="36" t="s">
        <v>48</v>
      </c>
    </row>
    <row r="32" spans="1:36" s="2" customFormat="1" ht="15" customHeight="1" x14ac:dyDescent="0.4">
      <c r="A32" s="44">
        <f>A31+1</f>
        <v>46141</v>
      </c>
      <c r="B32" s="37" t="str">
        <f>TEXT(A32,"aaa")</f>
        <v>水</v>
      </c>
      <c r="C32" s="36" t="s">
        <v>48</v>
      </c>
      <c r="D32" s="50">
        <f>D31+1</f>
        <v>46171</v>
      </c>
      <c r="E32" s="49" t="str">
        <f>TEXT(D32,"aaa")</f>
        <v>金</v>
      </c>
      <c r="F32" s="45" t="s">
        <v>49</v>
      </c>
      <c r="G32" s="50">
        <f>G31+1</f>
        <v>46202</v>
      </c>
      <c r="H32" s="49" t="str">
        <f>TEXT(G32,"aaa")</f>
        <v>月</v>
      </c>
      <c r="I32" s="45" t="s">
        <v>49</v>
      </c>
      <c r="J32" s="47">
        <f>J31+1</f>
        <v>46232</v>
      </c>
      <c r="K32" s="15" t="str">
        <f>TEXT(J32,"aaa")</f>
        <v>水</v>
      </c>
      <c r="L32" s="45" t="s">
        <v>49</v>
      </c>
      <c r="M32" s="44">
        <f>M31+1</f>
        <v>46263</v>
      </c>
      <c r="N32" s="37" t="str">
        <f>TEXT(M32,"aaa")</f>
        <v>土</v>
      </c>
      <c r="O32" s="36" t="s">
        <v>48</v>
      </c>
      <c r="P32" s="53">
        <f>P31+1</f>
        <v>46294</v>
      </c>
      <c r="Q32" s="52" t="str">
        <f>TEXT(P32,"aaa")</f>
        <v>火</v>
      </c>
      <c r="R32" s="51" t="s">
        <v>51</v>
      </c>
      <c r="S32" s="47">
        <f>S31+1</f>
        <v>46324</v>
      </c>
      <c r="T32" s="15" t="str">
        <f>TEXT(S32,"aaa")</f>
        <v>木</v>
      </c>
      <c r="U32" s="46" t="s">
        <v>49</v>
      </c>
      <c r="V32" s="44">
        <f>V31+1</f>
        <v>46355</v>
      </c>
      <c r="W32" s="37" t="str">
        <f>TEXT(V32,"aaa")</f>
        <v>日</v>
      </c>
      <c r="X32" s="36" t="s">
        <v>48</v>
      </c>
      <c r="Y32" s="44">
        <f>Y31+1</f>
        <v>46385</v>
      </c>
      <c r="Z32" s="37" t="str">
        <f>TEXT(Y32,"aaa")</f>
        <v>火</v>
      </c>
      <c r="AA32" s="36" t="s">
        <v>48</v>
      </c>
      <c r="AB32" s="47">
        <f>AB31+1</f>
        <v>46416</v>
      </c>
      <c r="AC32" s="15" t="str">
        <f>TEXT(AB32,"aaa")</f>
        <v>金</v>
      </c>
      <c r="AD32" s="45" t="s">
        <v>49</v>
      </c>
      <c r="AE32" s="47"/>
      <c r="AF32" s="15"/>
      <c r="AG32" s="46"/>
      <c r="AH32" s="44">
        <f>AH31+1</f>
        <v>46475</v>
      </c>
      <c r="AI32" s="37" t="str">
        <f>TEXT(AH32,"aaa")</f>
        <v>月</v>
      </c>
      <c r="AJ32" s="36" t="s">
        <v>48</v>
      </c>
    </row>
    <row r="33" spans="1:41" ht="15" customHeight="1" x14ac:dyDescent="0.4">
      <c r="A33" s="47">
        <f>A32+1</f>
        <v>46142</v>
      </c>
      <c r="B33" s="15" t="str">
        <f>TEXT(A33,"aaa")</f>
        <v>木</v>
      </c>
      <c r="C33" s="46" t="s">
        <v>49</v>
      </c>
      <c r="D33" s="48">
        <f>D32+1</f>
        <v>46172</v>
      </c>
      <c r="E33" s="42" t="str">
        <f>TEXT(D33,"aaa")</f>
        <v>土</v>
      </c>
      <c r="F33" s="41" t="s">
        <v>49</v>
      </c>
      <c r="G33" s="47">
        <f>G32+1</f>
        <v>46203</v>
      </c>
      <c r="H33" s="15" t="str">
        <f>TEXT(G33,"aaa")</f>
        <v>火</v>
      </c>
      <c r="I33" s="45" t="s">
        <v>49</v>
      </c>
      <c r="J33" s="47">
        <f>J32+1</f>
        <v>46233</v>
      </c>
      <c r="K33" s="15" t="str">
        <f>TEXT(J33,"aaa")</f>
        <v>木</v>
      </c>
      <c r="L33" s="45" t="s">
        <v>49</v>
      </c>
      <c r="M33" s="44">
        <f>M32+1</f>
        <v>46264</v>
      </c>
      <c r="N33" s="37" t="str">
        <f>TEXT(M33,"aaa")</f>
        <v>日</v>
      </c>
      <c r="O33" s="36" t="s">
        <v>48</v>
      </c>
      <c r="P33" s="53">
        <f>P32+1</f>
        <v>46295</v>
      </c>
      <c r="Q33" s="52" t="str">
        <f>TEXT(P33,"aaa")</f>
        <v>水</v>
      </c>
      <c r="R33" s="51" t="s">
        <v>51</v>
      </c>
      <c r="S33" s="47">
        <f>S32+1</f>
        <v>46325</v>
      </c>
      <c r="T33" s="15" t="str">
        <f>TEXT(S33,"aaa")</f>
        <v>金</v>
      </c>
      <c r="U33" s="46" t="s">
        <v>49</v>
      </c>
      <c r="V33" s="50">
        <f>V32+1</f>
        <v>46356</v>
      </c>
      <c r="W33" s="49" t="str">
        <f>TEXT(V33,"aaa")</f>
        <v>月</v>
      </c>
      <c r="X33" s="45" t="s">
        <v>49</v>
      </c>
      <c r="Y33" s="44">
        <f>Y32+1</f>
        <v>46386</v>
      </c>
      <c r="Z33" s="37" t="str">
        <f>TEXT(Y33,"aaa")</f>
        <v>水</v>
      </c>
      <c r="AA33" s="36" t="s">
        <v>48</v>
      </c>
      <c r="AB33" s="48">
        <f>AB32+1</f>
        <v>46417</v>
      </c>
      <c r="AC33" s="42" t="str">
        <f>TEXT(AB33,"aaa")</f>
        <v>土</v>
      </c>
      <c r="AD33" s="41" t="s">
        <v>49</v>
      </c>
      <c r="AE33" s="47"/>
      <c r="AF33" s="15"/>
      <c r="AG33" s="39"/>
      <c r="AH33" s="44">
        <f>AH32+1</f>
        <v>46476</v>
      </c>
      <c r="AI33" s="37" t="str">
        <f>TEXT(AH33,"aaa")</f>
        <v>火</v>
      </c>
      <c r="AJ33" s="36" t="s">
        <v>48</v>
      </c>
    </row>
    <row r="34" spans="1:41" ht="15" customHeight="1" x14ac:dyDescent="0.4">
      <c r="A34" s="47"/>
      <c r="B34" s="15"/>
      <c r="C34" s="46"/>
      <c r="D34" s="38">
        <f>D33+1</f>
        <v>46173</v>
      </c>
      <c r="E34" s="37" t="str">
        <f>TEXT(D34,"aaa")</f>
        <v>日</v>
      </c>
      <c r="F34" s="36" t="s">
        <v>48</v>
      </c>
      <c r="G34" s="40"/>
      <c r="H34" s="15"/>
      <c r="I34" s="39"/>
      <c r="J34" s="40">
        <f>J33+1</f>
        <v>46234</v>
      </c>
      <c r="K34" s="15" t="str">
        <f>TEXT(J34,"aaa")</f>
        <v>金</v>
      </c>
      <c r="L34" s="45" t="s">
        <v>49</v>
      </c>
      <c r="M34" s="44">
        <f>M33+1</f>
        <v>46265</v>
      </c>
      <c r="N34" s="37" t="str">
        <f>TEXT(M34,"aaa")</f>
        <v>月</v>
      </c>
      <c r="O34" s="36" t="s">
        <v>50</v>
      </c>
      <c r="P34" s="40"/>
      <c r="Q34" s="15"/>
      <c r="R34" s="39"/>
      <c r="S34" s="43">
        <f>S33+1</f>
        <v>46326</v>
      </c>
      <c r="T34" s="42" t="str">
        <f>TEXT(S34,"aaa")</f>
        <v>土</v>
      </c>
      <c r="U34" s="41" t="s">
        <v>49</v>
      </c>
      <c r="V34" s="40"/>
      <c r="W34" s="15"/>
      <c r="X34" s="39"/>
      <c r="Y34" s="38">
        <f>Y33+1</f>
        <v>46387</v>
      </c>
      <c r="Z34" s="37" t="str">
        <f>TEXT(Y34,"aaa")</f>
        <v>木</v>
      </c>
      <c r="AA34" s="36" t="s">
        <v>48</v>
      </c>
      <c r="AB34" s="38">
        <f>AB33+1</f>
        <v>46418</v>
      </c>
      <c r="AC34" s="37" t="str">
        <f>TEXT(AB34,"aaa")</f>
        <v>日</v>
      </c>
      <c r="AD34" s="36" t="s">
        <v>48</v>
      </c>
      <c r="AE34" s="40"/>
      <c r="AF34" s="15"/>
      <c r="AG34" s="39"/>
      <c r="AH34" s="38">
        <f>AH33+1</f>
        <v>46477</v>
      </c>
      <c r="AI34" s="37" t="str">
        <f>TEXT(AH34,"aaa")</f>
        <v>水</v>
      </c>
      <c r="AJ34" s="36" t="s">
        <v>48</v>
      </c>
    </row>
    <row r="35" spans="1:41" ht="15" customHeight="1" thickBot="1" x14ac:dyDescent="0.45">
      <c r="A35" s="33" t="s">
        <v>47</v>
      </c>
      <c r="B35" s="32"/>
      <c r="C35" s="35">
        <f>SUM(C4:C34)</f>
        <v>0</v>
      </c>
      <c r="D35" s="33" t="s">
        <v>47</v>
      </c>
      <c r="E35" s="32"/>
      <c r="F35" s="34">
        <f>SUM(F4:F34)</f>
        <v>0</v>
      </c>
      <c r="G35" s="33" t="s">
        <v>47</v>
      </c>
      <c r="H35" s="32"/>
      <c r="I35" s="34">
        <f>SUM(I4:I34)</f>
        <v>0</v>
      </c>
      <c r="J35" s="33" t="s">
        <v>47</v>
      </c>
      <c r="K35" s="32"/>
      <c r="L35" s="34">
        <f>SUM(L4:L34)</f>
        <v>0</v>
      </c>
      <c r="M35" s="33" t="s">
        <v>47</v>
      </c>
      <c r="N35" s="32"/>
      <c r="O35" s="34">
        <f>SUM(O4:O34)</f>
        <v>0</v>
      </c>
      <c r="P35" s="33" t="s">
        <v>47</v>
      </c>
      <c r="Q35" s="32"/>
      <c r="R35" s="34">
        <f>SUM(R4:R34)</f>
        <v>0</v>
      </c>
      <c r="S35" s="33" t="s">
        <v>47</v>
      </c>
      <c r="T35" s="32"/>
      <c r="U35" s="34">
        <f>SUM(U4:U34)</f>
        <v>0</v>
      </c>
      <c r="V35" s="33" t="s">
        <v>47</v>
      </c>
      <c r="W35" s="32"/>
      <c r="X35" s="34">
        <f>SUM(X4:X34)</f>
        <v>0</v>
      </c>
      <c r="Y35" s="33" t="s">
        <v>47</v>
      </c>
      <c r="Z35" s="32"/>
      <c r="AA35" s="34">
        <f>SUM(AA4:AA34)</f>
        <v>0</v>
      </c>
      <c r="AB35" s="33" t="s">
        <v>47</v>
      </c>
      <c r="AC35" s="32"/>
      <c r="AD35" s="34">
        <f>SUM(AD4:AD34)</f>
        <v>0</v>
      </c>
      <c r="AE35" s="33" t="s">
        <v>47</v>
      </c>
      <c r="AF35" s="32"/>
      <c r="AG35" s="34">
        <f>SUM(AG4:AG34)</f>
        <v>0</v>
      </c>
      <c r="AH35" s="33" t="s">
        <v>47</v>
      </c>
      <c r="AI35" s="32"/>
      <c r="AJ35" s="31">
        <f>SUM(AJ4:AJ34)</f>
        <v>0</v>
      </c>
      <c r="AK35" s="2">
        <f>C35+F35+I35+L35+O35+R35+U35+X35+AA35+AD35+AG35+AJ35</f>
        <v>0</v>
      </c>
    </row>
    <row r="36" spans="1:41" ht="18.75" x14ac:dyDescent="0.4">
      <c r="A36" s="30" t="s">
        <v>46</v>
      </c>
      <c r="B36" s="29"/>
      <c r="C36" s="28">
        <f>30-C37</f>
        <v>24</v>
      </c>
      <c r="D36" s="27" t="s">
        <v>46</v>
      </c>
      <c r="E36" s="26"/>
      <c r="F36" s="25">
        <f>31-F37</f>
        <v>22</v>
      </c>
      <c r="G36" s="27" t="s">
        <v>46</v>
      </c>
      <c r="H36" s="26"/>
      <c r="I36" s="25">
        <f>30-I37</f>
        <v>25</v>
      </c>
      <c r="J36" s="27" t="s">
        <v>46</v>
      </c>
      <c r="K36" s="26"/>
      <c r="L36" s="25">
        <f>31-L37</f>
        <v>26</v>
      </c>
      <c r="M36" s="27" t="s">
        <v>46</v>
      </c>
      <c r="N36" s="26"/>
      <c r="O36" s="25">
        <f>31-O37</f>
        <v>24</v>
      </c>
      <c r="P36" s="27" t="s">
        <v>46</v>
      </c>
      <c r="Q36" s="26"/>
      <c r="R36" s="25">
        <f>30-R37</f>
        <v>23</v>
      </c>
      <c r="S36" s="27" t="s">
        <v>46</v>
      </c>
      <c r="T36" s="26"/>
      <c r="U36" s="25">
        <f>31-U37</f>
        <v>26</v>
      </c>
      <c r="V36" s="27" t="s">
        <v>46</v>
      </c>
      <c r="W36" s="26"/>
      <c r="X36" s="25">
        <f>30-X37</f>
        <v>22</v>
      </c>
      <c r="Y36" s="27" t="s">
        <v>46</v>
      </c>
      <c r="Z36" s="26"/>
      <c r="AA36" s="25">
        <f>31-AA37</f>
        <v>23</v>
      </c>
      <c r="AB36" s="27" t="s">
        <v>46</v>
      </c>
      <c r="AC36" s="26"/>
      <c r="AD36" s="25">
        <f>31-AD37</f>
        <v>21</v>
      </c>
      <c r="AE36" s="27" t="s">
        <v>46</v>
      </c>
      <c r="AF36" s="26"/>
      <c r="AG36" s="25">
        <f>28-AG37</f>
        <v>19</v>
      </c>
      <c r="AH36" s="27" t="s">
        <v>46</v>
      </c>
      <c r="AI36" s="26"/>
      <c r="AJ36" s="25">
        <f>31-AJ37</f>
        <v>17</v>
      </c>
      <c r="AK36" s="2">
        <f>C36+F36+I36+L36+O36+R36+U36+X36+AA36+AD36+AG36+AJ36</f>
        <v>272</v>
      </c>
      <c r="AL36" s="2" t="s">
        <v>45</v>
      </c>
      <c r="AM36" s="24" t="s">
        <v>44</v>
      </c>
      <c r="AN36" s="24" t="s">
        <v>43</v>
      </c>
      <c r="AO36" s="24" t="s">
        <v>42</v>
      </c>
    </row>
    <row r="37" spans="1:41" ht="18.75" x14ac:dyDescent="0.4">
      <c r="A37" s="27" t="s">
        <v>41</v>
      </c>
      <c r="B37" s="26"/>
      <c r="C37" s="25">
        <f>COUNTIF(C4:C34,"休館日")</f>
        <v>6</v>
      </c>
      <c r="D37" s="27" t="s">
        <v>41</v>
      </c>
      <c r="E37" s="26"/>
      <c r="F37" s="25">
        <f>COUNTIF(F4:F34,"休館日")</f>
        <v>9</v>
      </c>
      <c r="G37" s="27" t="s">
        <v>41</v>
      </c>
      <c r="H37" s="26"/>
      <c r="I37" s="25">
        <f>COUNTIF(I4:I34,"休館日")</f>
        <v>5</v>
      </c>
      <c r="J37" s="27" t="s">
        <v>41</v>
      </c>
      <c r="K37" s="26"/>
      <c r="L37" s="25">
        <f>COUNTIF(L4:L34,"休館日")</f>
        <v>5</v>
      </c>
      <c r="M37" s="27" t="s">
        <v>41</v>
      </c>
      <c r="N37" s="26"/>
      <c r="O37" s="25">
        <f>COUNTIF(O4:O34,"休館日")</f>
        <v>7</v>
      </c>
      <c r="P37" s="27" t="s">
        <v>41</v>
      </c>
      <c r="Q37" s="26"/>
      <c r="R37" s="25">
        <f>COUNTIF(R4:R34,"休館日")</f>
        <v>7</v>
      </c>
      <c r="S37" s="27" t="s">
        <v>41</v>
      </c>
      <c r="T37" s="26"/>
      <c r="U37" s="25">
        <f>COUNTIF(U4:U34,"休館日")</f>
        <v>5</v>
      </c>
      <c r="V37" s="27" t="s">
        <v>41</v>
      </c>
      <c r="W37" s="26"/>
      <c r="X37" s="25">
        <f>COUNTIF(X4:X34,"休館日")</f>
        <v>8</v>
      </c>
      <c r="Y37" s="27" t="s">
        <v>41</v>
      </c>
      <c r="Z37" s="26"/>
      <c r="AA37" s="25">
        <f>COUNTIF(AA4:AA34,"休館日")</f>
        <v>8</v>
      </c>
      <c r="AB37" s="27" t="s">
        <v>41</v>
      </c>
      <c r="AC37" s="26"/>
      <c r="AD37" s="25">
        <f>COUNTIF(AD4:AD34,"休館日")</f>
        <v>10</v>
      </c>
      <c r="AE37" s="27" t="s">
        <v>41</v>
      </c>
      <c r="AF37" s="26"/>
      <c r="AG37" s="25">
        <f>COUNTIF(AG4:AG34,"休館日")</f>
        <v>9</v>
      </c>
      <c r="AH37" s="27" t="s">
        <v>41</v>
      </c>
      <c r="AI37" s="26"/>
      <c r="AJ37" s="25">
        <f>COUNTIF(AJ4:AJ34,"休館日")</f>
        <v>14</v>
      </c>
      <c r="AK37" s="2">
        <f>C37+F37+I37+L37+O37+R37+U37+X37+AA37+AD37+AG37+AJ37</f>
        <v>93</v>
      </c>
      <c r="AM37" s="24">
        <f>272-31</f>
        <v>241</v>
      </c>
      <c r="AN37" s="24">
        <f>365-AO37-241</f>
        <v>93</v>
      </c>
      <c r="AO37" s="24">
        <v>31</v>
      </c>
    </row>
    <row r="38" spans="1:41" ht="18.75" hidden="1" x14ac:dyDescent="0.4">
      <c r="A38" s="21" t="s">
        <v>40</v>
      </c>
      <c r="B38" s="23">
        <f>1205*C35</f>
        <v>0</v>
      </c>
      <c r="C38" s="22"/>
      <c r="D38" s="21" t="s">
        <v>40</v>
      </c>
      <c r="E38" s="23">
        <f>1205*F35</f>
        <v>0</v>
      </c>
      <c r="F38" s="22"/>
      <c r="G38" s="21" t="s">
        <v>40</v>
      </c>
      <c r="H38" s="20">
        <f>1205*I35</f>
        <v>0</v>
      </c>
      <c r="I38" s="19"/>
      <c r="J38" s="21" t="s">
        <v>40</v>
      </c>
      <c r="K38" s="20">
        <f>1205*L35</f>
        <v>0</v>
      </c>
      <c r="L38" s="19"/>
      <c r="M38" s="21" t="s">
        <v>40</v>
      </c>
      <c r="N38" s="20">
        <f>1205*O35</f>
        <v>0</v>
      </c>
      <c r="O38" s="19"/>
      <c r="P38" s="21" t="s">
        <v>40</v>
      </c>
      <c r="Q38" s="20">
        <f>1205*R35</f>
        <v>0</v>
      </c>
      <c r="R38" s="19"/>
      <c r="S38" s="21" t="s">
        <v>40</v>
      </c>
      <c r="T38" s="20">
        <f>1205*U35</f>
        <v>0</v>
      </c>
      <c r="U38" s="19"/>
      <c r="V38" s="21" t="s">
        <v>40</v>
      </c>
      <c r="W38" s="20">
        <f>1205*X35</f>
        <v>0</v>
      </c>
      <c r="X38" s="19"/>
      <c r="Y38" s="21" t="s">
        <v>40</v>
      </c>
      <c r="Z38" s="20">
        <f>1205*AA35</f>
        <v>0</v>
      </c>
      <c r="AA38" s="19"/>
      <c r="AB38" s="21" t="s">
        <v>40</v>
      </c>
      <c r="AC38" s="20">
        <f>1205*AD35</f>
        <v>0</v>
      </c>
      <c r="AD38" s="19"/>
      <c r="AE38" s="21" t="s">
        <v>40</v>
      </c>
      <c r="AF38" s="20">
        <f>1205*AG35</f>
        <v>0</v>
      </c>
      <c r="AG38" s="19"/>
      <c r="AH38" s="21" t="s">
        <v>40</v>
      </c>
      <c r="AI38" s="20">
        <f>1205*AJ35</f>
        <v>0</v>
      </c>
      <c r="AJ38" s="19"/>
    </row>
    <row r="39" spans="1:41" ht="18.75" hidden="1" x14ac:dyDescent="0.4">
      <c r="A39" s="15" t="s">
        <v>39</v>
      </c>
      <c r="B39" s="20">
        <f>ROUNDDOWN(B38*10%,0)</f>
        <v>0</v>
      </c>
      <c r="C39" s="19"/>
      <c r="D39" s="15" t="s">
        <v>39</v>
      </c>
      <c r="E39" s="20">
        <f>ROUNDDOWN(E38*10%,0)</f>
        <v>0</v>
      </c>
      <c r="F39" s="19"/>
      <c r="G39" s="15" t="s">
        <v>39</v>
      </c>
      <c r="H39" s="20">
        <f>ROUNDDOWN(H38*10%,0)</f>
        <v>0</v>
      </c>
      <c r="I39" s="19"/>
      <c r="J39" s="15" t="s">
        <v>39</v>
      </c>
      <c r="K39" s="20">
        <f>ROUNDDOWN(K38*10%,0)</f>
        <v>0</v>
      </c>
      <c r="L39" s="19"/>
      <c r="M39" s="15" t="s">
        <v>39</v>
      </c>
      <c r="N39" s="20">
        <f>ROUNDDOWN(N38*10%,0)</f>
        <v>0</v>
      </c>
      <c r="O39" s="19"/>
      <c r="P39" s="15" t="s">
        <v>39</v>
      </c>
      <c r="Q39" s="20">
        <f>ROUNDDOWN(Q38*10%,0)</f>
        <v>0</v>
      </c>
      <c r="R39" s="19"/>
      <c r="S39" s="15" t="s">
        <v>39</v>
      </c>
      <c r="T39" s="20">
        <f>ROUNDDOWN(T38*10%,0)</f>
        <v>0</v>
      </c>
      <c r="U39" s="19"/>
      <c r="V39" s="15" t="s">
        <v>39</v>
      </c>
      <c r="W39" s="20">
        <f>ROUNDDOWN(W38*10%,0)</f>
        <v>0</v>
      </c>
      <c r="X39" s="19"/>
      <c r="Y39" s="15" t="s">
        <v>39</v>
      </c>
      <c r="Z39" s="20">
        <f>ROUNDDOWN(Z38*10%,0)</f>
        <v>0</v>
      </c>
      <c r="AA39" s="19"/>
      <c r="AB39" s="15" t="s">
        <v>39</v>
      </c>
      <c r="AC39" s="20">
        <f>ROUNDDOWN(AC38*10%,0)</f>
        <v>0</v>
      </c>
      <c r="AD39" s="19"/>
      <c r="AE39" s="15" t="s">
        <v>39</v>
      </c>
      <c r="AF39" s="20">
        <f>ROUNDDOWN(AF38*10%,0)</f>
        <v>0</v>
      </c>
      <c r="AG39" s="19"/>
      <c r="AH39" s="15" t="s">
        <v>39</v>
      </c>
      <c r="AI39" s="20">
        <f>ROUNDDOWN(AI38*10%,0)</f>
        <v>0</v>
      </c>
      <c r="AJ39" s="19"/>
    </row>
    <row r="40" spans="1:41" ht="18.75" hidden="1" x14ac:dyDescent="0.4">
      <c r="A40" s="15" t="s">
        <v>38</v>
      </c>
      <c r="B40" s="20">
        <f>ROUNDDOWN(((B38+B39)*0.1),0)</f>
        <v>0</v>
      </c>
      <c r="C40" s="19"/>
      <c r="D40" s="15" t="s">
        <v>38</v>
      </c>
      <c r="E40" s="20">
        <f>ROUNDDOWN(((E38+E39)*0.1),0)</f>
        <v>0</v>
      </c>
      <c r="F40" s="19"/>
      <c r="G40" s="15" t="s">
        <v>38</v>
      </c>
      <c r="H40" s="20">
        <f>ROUNDDOWN(((H38+H39)*0.1),0)</f>
        <v>0</v>
      </c>
      <c r="I40" s="19"/>
      <c r="J40" s="15" t="s">
        <v>38</v>
      </c>
      <c r="K40" s="20">
        <f>ROUNDDOWN(((K38+K39)*0.1),0)</f>
        <v>0</v>
      </c>
      <c r="L40" s="19"/>
      <c r="M40" s="15" t="s">
        <v>38</v>
      </c>
      <c r="N40" s="20">
        <f>ROUNDDOWN(((N38+N39)*0.1),0)</f>
        <v>0</v>
      </c>
      <c r="O40" s="19"/>
      <c r="P40" s="15" t="s">
        <v>38</v>
      </c>
      <c r="Q40" s="20">
        <f>ROUNDDOWN(((Q38+Q39)*0.1),0)</f>
        <v>0</v>
      </c>
      <c r="R40" s="19"/>
      <c r="S40" s="15" t="s">
        <v>38</v>
      </c>
      <c r="T40" s="20">
        <f>ROUNDDOWN(((T38+T39)*0.1),0)</f>
        <v>0</v>
      </c>
      <c r="U40" s="19"/>
      <c r="V40" s="15" t="s">
        <v>38</v>
      </c>
      <c r="W40" s="20">
        <f>ROUNDDOWN(((W38+W39)*0.1),0)</f>
        <v>0</v>
      </c>
      <c r="X40" s="19"/>
      <c r="Y40" s="15" t="s">
        <v>38</v>
      </c>
      <c r="Z40" s="20">
        <f>ROUNDDOWN(((Z38+Z39)*0.1),0)</f>
        <v>0</v>
      </c>
      <c r="AA40" s="19"/>
      <c r="AB40" s="15" t="s">
        <v>38</v>
      </c>
      <c r="AC40" s="20">
        <f>ROUNDDOWN(((AC38+AC39)*0.1),0)</f>
        <v>0</v>
      </c>
      <c r="AD40" s="19"/>
      <c r="AE40" s="15" t="s">
        <v>38</v>
      </c>
      <c r="AF40" s="20">
        <f>ROUNDDOWN(((AF38+AF39)*0.1),0)</f>
        <v>0</v>
      </c>
      <c r="AG40" s="19"/>
      <c r="AH40" s="15" t="s">
        <v>38</v>
      </c>
      <c r="AI40" s="20">
        <f>ROUNDDOWN(((AI38+AI39)*0.1),0)</f>
        <v>0</v>
      </c>
      <c r="AJ40" s="19"/>
    </row>
    <row r="41" spans="1:41" ht="18.75" hidden="1" x14ac:dyDescent="0.4">
      <c r="A41" s="15" t="s">
        <v>37</v>
      </c>
      <c r="B41" s="18">
        <f>SUM(B38:C40)</f>
        <v>0</v>
      </c>
      <c r="C41" s="17"/>
      <c r="D41" s="15" t="s">
        <v>37</v>
      </c>
      <c r="E41" s="18">
        <f>SUM(E38:F40)</f>
        <v>0</v>
      </c>
      <c r="F41" s="17"/>
      <c r="G41" s="15" t="s">
        <v>37</v>
      </c>
      <c r="H41" s="14">
        <f>SUM(H38:I40)</f>
        <v>0</v>
      </c>
      <c r="I41" s="13"/>
      <c r="J41" s="15" t="s">
        <v>37</v>
      </c>
      <c r="K41" s="14">
        <f>SUM(K38:L40)</f>
        <v>0</v>
      </c>
      <c r="L41" s="13"/>
      <c r="M41" s="15" t="s">
        <v>37</v>
      </c>
      <c r="N41" s="14">
        <f>SUM(N38:O40)</f>
        <v>0</v>
      </c>
      <c r="O41" s="13"/>
      <c r="P41" s="15" t="s">
        <v>37</v>
      </c>
      <c r="Q41" s="14">
        <f>SUM(Q38:R40)</f>
        <v>0</v>
      </c>
      <c r="R41" s="13"/>
      <c r="S41" s="15" t="s">
        <v>37</v>
      </c>
      <c r="T41" s="14">
        <f>SUM(T38:U40)</f>
        <v>0</v>
      </c>
      <c r="U41" s="13"/>
      <c r="V41" s="15" t="s">
        <v>37</v>
      </c>
      <c r="W41" s="14">
        <f>SUM(W38:X40)</f>
        <v>0</v>
      </c>
      <c r="X41" s="13"/>
      <c r="Y41" s="15" t="s">
        <v>37</v>
      </c>
      <c r="Z41" s="14">
        <f>SUM(Z38:AA40)</f>
        <v>0</v>
      </c>
      <c r="AA41" s="13"/>
      <c r="AB41" s="15" t="s">
        <v>37</v>
      </c>
      <c r="AC41" s="16">
        <f>SUM(AC38:AD40)</f>
        <v>0</v>
      </c>
      <c r="AD41" s="16"/>
      <c r="AE41" s="15" t="s">
        <v>37</v>
      </c>
      <c r="AF41" s="14">
        <f>SUM(AF38:AG40)</f>
        <v>0</v>
      </c>
      <c r="AG41" s="13"/>
      <c r="AH41" s="15" t="s">
        <v>37</v>
      </c>
      <c r="AI41" s="14">
        <f>SUM(AI38:AJ40)</f>
        <v>0</v>
      </c>
      <c r="AJ41" s="13"/>
    </row>
    <row r="42" spans="1:41" ht="16.5" customHeight="1" x14ac:dyDescent="0.4">
      <c r="A42" s="7" t="s">
        <v>36</v>
      </c>
      <c r="B42" s="7"/>
      <c r="C42" s="7"/>
      <c r="D42" s="4" t="s">
        <v>35</v>
      </c>
      <c r="E42" s="4"/>
      <c r="F42" s="4"/>
      <c r="G42" s="4" t="s">
        <v>34</v>
      </c>
      <c r="H42" s="4"/>
      <c r="I42" s="4"/>
      <c r="J42" s="4" t="s">
        <v>33</v>
      </c>
      <c r="K42" s="4"/>
      <c r="L42" s="4"/>
      <c r="M42" s="4" t="s">
        <v>32</v>
      </c>
      <c r="N42" s="4"/>
      <c r="O42" s="4"/>
      <c r="P42" s="12" t="s">
        <v>31</v>
      </c>
      <c r="Q42" s="12"/>
      <c r="R42" s="12"/>
      <c r="S42" s="4" t="s">
        <v>30</v>
      </c>
      <c r="T42" s="4"/>
      <c r="U42" s="4"/>
      <c r="V42" s="4" t="s">
        <v>29</v>
      </c>
      <c r="W42" s="4"/>
      <c r="X42" s="4"/>
      <c r="Y42" s="4" t="s">
        <v>28</v>
      </c>
      <c r="Z42" s="4"/>
      <c r="AA42" s="4"/>
      <c r="AB42" s="11" t="s">
        <v>27</v>
      </c>
      <c r="AC42" s="11"/>
      <c r="AD42" s="11"/>
      <c r="AE42" s="10" t="s">
        <v>26</v>
      </c>
      <c r="AF42" s="10"/>
      <c r="AG42" s="10"/>
      <c r="AH42" s="4" t="s">
        <v>25</v>
      </c>
      <c r="AI42" s="4"/>
      <c r="AJ42" s="4"/>
    </row>
    <row r="43" spans="1:41" x14ac:dyDescent="0.4">
      <c r="A43" s="4" t="s">
        <v>24</v>
      </c>
      <c r="B43" s="4"/>
      <c r="C43" s="4"/>
      <c r="D43" s="4" t="s">
        <v>23</v>
      </c>
      <c r="E43" s="4"/>
      <c r="F43" s="4"/>
      <c r="G43" s="3"/>
      <c r="H43" s="3"/>
      <c r="I43" s="3"/>
      <c r="J43" s="9" t="s">
        <v>22</v>
      </c>
      <c r="K43" s="9"/>
      <c r="L43" s="9"/>
      <c r="M43" s="4" t="s">
        <v>21</v>
      </c>
      <c r="N43" s="4"/>
      <c r="O43" s="4"/>
      <c r="P43" s="4" t="s">
        <v>20</v>
      </c>
      <c r="Q43" s="4"/>
      <c r="R43" s="4"/>
      <c r="S43" s="8" t="s">
        <v>19</v>
      </c>
      <c r="T43" s="8"/>
      <c r="U43" s="8"/>
      <c r="V43" s="4" t="s">
        <v>18</v>
      </c>
      <c r="W43" s="4"/>
      <c r="X43" s="4"/>
      <c r="Y43" s="4" t="s">
        <v>17</v>
      </c>
      <c r="Z43" s="4"/>
      <c r="AA43" s="4"/>
      <c r="AB43" s="4" t="s">
        <v>16</v>
      </c>
      <c r="AC43" s="4"/>
      <c r="AD43" s="4"/>
      <c r="AE43" s="4" t="s">
        <v>15</v>
      </c>
      <c r="AF43" s="4"/>
      <c r="AG43" s="4"/>
      <c r="AH43" s="4" t="s">
        <v>14</v>
      </c>
      <c r="AI43" s="4"/>
      <c r="AJ43" s="4"/>
      <c r="AN43" s="2">
        <f>AM37+AN37+AO37</f>
        <v>365</v>
      </c>
    </row>
    <row r="44" spans="1:41" x14ac:dyDescent="0.4">
      <c r="A44" s="4"/>
      <c r="B44" s="4"/>
      <c r="C44" s="4"/>
      <c r="D44" s="4" t="s">
        <v>13</v>
      </c>
      <c r="E44" s="4"/>
      <c r="F44" s="4"/>
      <c r="G44" s="3"/>
      <c r="H44" s="3"/>
      <c r="I44" s="3"/>
      <c r="J44" s="3"/>
      <c r="K44" s="3"/>
      <c r="L44" s="3"/>
      <c r="M44" s="7" t="s">
        <v>12</v>
      </c>
      <c r="N44" s="7"/>
      <c r="O44" s="7"/>
      <c r="P44" s="1" t="s">
        <v>11</v>
      </c>
      <c r="S44" s="3"/>
      <c r="T44" s="3"/>
      <c r="U44" s="3"/>
      <c r="V44" s="5" t="s">
        <v>10</v>
      </c>
      <c r="W44" s="4"/>
      <c r="X44" s="4"/>
      <c r="Y44" s="3"/>
      <c r="Z44" s="3"/>
      <c r="AA44" s="3"/>
      <c r="AB44" s="4" t="s">
        <v>9</v>
      </c>
      <c r="AC44" s="4"/>
      <c r="AD44" s="4"/>
      <c r="AE44" s="6" t="s">
        <v>8</v>
      </c>
      <c r="AF44" s="6"/>
      <c r="AG44" s="6"/>
      <c r="AH44" s="4" t="s">
        <v>7</v>
      </c>
      <c r="AI44" s="4"/>
      <c r="AJ44" s="4"/>
    </row>
    <row r="45" spans="1:41" x14ac:dyDescent="0.4">
      <c r="A45" s="3"/>
      <c r="B45" s="3"/>
      <c r="C45" s="3"/>
      <c r="D45" s="4" t="s">
        <v>6</v>
      </c>
      <c r="E45" s="4"/>
      <c r="F45" s="4"/>
      <c r="G45" s="3"/>
      <c r="H45" s="3"/>
      <c r="I45" s="3"/>
      <c r="J45" s="3"/>
      <c r="K45" s="3"/>
      <c r="L45" s="3"/>
      <c r="M45" s="3"/>
      <c r="N45" s="3"/>
      <c r="O45" s="3"/>
      <c r="P45" s="4" t="s">
        <v>5</v>
      </c>
      <c r="Q45" s="4"/>
      <c r="R45" s="4"/>
      <c r="S45" s="3"/>
      <c r="T45" s="3"/>
      <c r="U45" s="3"/>
      <c r="V45" s="5"/>
      <c r="W45" s="4"/>
      <c r="X45" s="4"/>
      <c r="Y45" s="3"/>
      <c r="Z45" s="3"/>
      <c r="AA45" s="3"/>
      <c r="AB45" s="4" t="s">
        <v>4</v>
      </c>
      <c r="AC45" s="4"/>
      <c r="AD45" s="4"/>
      <c r="AE45" s="4" t="s">
        <v>3</v>
      </c>
      <c r="AF45" s="4"/>
      <c r="AG45" s="4"/>
      <c r="AH45" s="4" t="s">
        <v>2</v>
      </c>
      <c r="AI45" s="4"/>
      <c r="AJ45" s="4"/>
    </row>
    <row r="46" spans="1:41" x14ac:dyDescent="0.4">
      <c r="A46" s="3"/>
      <c r="B46" s="3"/>
      <c r="C46" s="3"/>
      <c r="D46" s="4" t="s">
        <v>1</v>
      </c>
      <c r="E46" s="4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4" t="s">
        <v>0</v>
      </c>
      <c r="AF46" s="4"/>
      <c r="AG46" s="4"/>
    </row>
    <row r="47" spans="1:41" x14ac:dyDescent="0.4">
      <c r="D47" s="3"/>
      <c r="E47" s="3"/>
      <c r="F47" s="3"/>
      <c r="P47" s="3"/>
      <c r="Q47" s="3"/>
      <c r="R47" s="3"/>
    </row>
  </sheetData>
  <mergeCells count="134">
    <mergeCell ref="A2:C2"/>
    <mergeCell ref="D2:F2"/>
    <mergeCell ref="G2:I2"/>
    <mergeCell ref="J2:L2"/>
    <mergeCell ref="M2:O2"/>
    <mergeCell ref="P2:R2"/>
    <mergeCell ref="S2:U2"/>
    <mergeCell ref="V2:X2"/>
    <mergeCell ref="Y2:AA2"/>
    <mergeCell ref="AB2:AD2"/>
    <mergeCell ref="AE2:AG2"/>
    <mergeCell ref="AH2:AJ2"/>
    <mergeCell ref="A35:B35"/>
    <mergeCell ref="D35:E35"/>
    <mergeCell ref="G35:H35"/>
    <mergeCell ref="J35:K35"/>
    <mergeCell ref="M35:N35"/>
    <mergeCell ref="P35:Q35"/>
    <mergeCell ref="S35:T35"/>
    <mergeCell ref="V35:W35"/>
    <mergeCell ref="Y35:Z35"/>
    <mergeCell ref="AB35:AC35"/>
    <mergeCell ref="AE35:AF35"/>
    <mergeCell ref="AH35:AI35"/>
    <mergeCell ref="A36:B36"/>
    <mergeCell ref="D36:E36"/>
    <mergeCell ref="G36:H36"/>
    <mergeCell ref="J36:K36"/>
    <mergeCell ref="M36:N36"/>
    <mergeCell ref="P36:Q36"/>
    <mergeCell ref="S36:T36"/>
    <mergeCell ref="V36:W36"/>
    <mergeCell ref="Y36:Z36"/>
    <mergeCell ref="AB36:AC36"/>
    <mergeCell ref="AE36:AF36"/>
    <mergeCell ref="AH36:AI36"/>
    <mergeCell ref="A37:B37"/>
    <mergeCell ref="D37:E37"/>
    <mergeCell ref="G37:H37"/>
    <mergeCell ref="J37:K37"/>
    <mergeCell ref="M37:N37"/>
    <mergeCell ref="P37:Q37"/>
    <mergeCell ref="S37:T37"/>
    <mergeCell ref="V37:W37"/>
    <mergeCell ref="Y37:Z37"/>
    <mergeCell ref="AB37:AC37"/>
    <mergeCell ref="AE37:AF37"/>
    <mergeCell ref="AH37:AI37"/>
    <mergeCell ref="B38:C38"/>
    <mergeCell ref="E38:F38"/>
    <mergeCell ref="H38:I38"/>
    <mergeCell ref="K38:L38"/>
    <mergeCell ref="N38:O38"/>
    <mergeCell ref="Q38:R38"/>
    <mergeCell ref="T38:U38"/>
    <mergeCell ref="W38:X38"/>
    <mergeCell ref="Z38:AA38"/>
    <mergeCell ref="AC38:AD38"/>
    <mergeCell ref="AF38:AG38"/>
    <mergeCell ref="AI38:AJ38"/>
    <mergeCell ref="B39:C39"/>
    <mergeCell ref="E39:F39"/>
    <mergeCell ref="H39:I39"/>
    <mergeCell ref="K39:L39"/>
    <mergeCell ref="N39:O39"/>
    <mergeCell ref="Q39:R39"/>
    <mergeCell ref="T39:U39"/>
    <mergeCell ref="W39:X39"/>
    <mergeCell ref="Z39:AA39"/>
    <mergeCell ref="AC39:AD39"/>
    <mergeCell ref="AF39:AG39"/>
    <mergeCell ref="AI39:AJ39"/>
    <mergeCell ref="B40:C40"/>
    <mergeCell ref="E40:F40"/>
    <mergeCell ref="H40:I40"/>
    <mergeCell ref="K40:L40"/>
    <mergeCell ref="N40:O40"/>
    <mergeCell ref="Q40:R40"/>
    <mergeCell ref="T40:U40"/>
    <mergeCell ref="W40:X40"/>
    <mergeCell ref="Z40:AA40"/>
    <mergeCell ref="AC40:AD40"/>
    <mergeCell ref="AF40:AG40"/>
    <mergeCell ref="AI40:AJ40"/>
    <mergeCell ref="B41:C41"/>
    <mergeCell ref="E41:F41"/>
    <mergeCell ref="H41:I41"/>
    <mergeCell ref="K41:L41"/>
    <mergeCell ref="N41:O41"/>
    <mergeCell ref="Q41:R41"/>
    <mergeCell ref="T41:U41"/>
    <mergeCell ref="W41:X41"/>
    <mergeCell ref="Z41:AA41"/>
    <mergeCell ref="AC41:AD41"/>
    <mergeCell ref="AF41:AG41"/>
    <mergeCell ref="AI41:AJ41"/>
    <mergeCell ref="A42:C42"/>
    <mergeCell ref="D42:F42"/>
    <mergeCell ref="G42:I42"/>
    <mergeCell ref="J42:L42"/>
    <mergeCell ref="M42:O42"/>
    <mergeCell ref="P42:R42"/>
    <mergeCell ref="S42:U42"/>
    <mergeCell ref="V42:X42"/>
    <mergeCell ref="Y42:AA42"/>
    <mergeCell ref="AB42:AD42"/>
    <mergeCell ref="AE42:AG42"/>
    <mergeCell ref="AH42:AJ42"/>
    <mergeCell ref="A43:C43"/>
    <mergeCell ref="D43:F43"/>
    <mergeCell ref="J43:L43"/>
    <mergeCell ref="M43:O43"/>
    <mergeCell ref="P43:R43"/>
    <mergeCell ref="S43:U43"/>
    <mergeCell ref="V43:X43"/>
    <mergeCell ref="Y43:AA43"/>
    <mergeCell ref="AB43:AD43"/>
    <mergeCell ref="AE43:AG43"/>
    <mergeCell ref="AH43:AJ43"/>
    <mergeCell ref="A44:C44"/>
    <mergeCell ref="D44:F44"/>
    <mergeCell ref="M44:O44"/>
    <mergeCell ref="V44:X44"/>
    <mergeCell ref="AB44:AD44"/>
    <mergeCell ref="D46:F46"/>
    <mergeCell ref="AE46:AG46"/>
    <mergeCell ref="AE44:AG44"/>
    <mergeCell ref="AH44:AJ44"/>
    <mergeCell ref="D45:F45"/>
    <mergeCell ref="P45:R45"/>
    <mergeCell ref="V45:X45"/>
    <mergeCell ref="AB45:AD45"/>
    <mergeCell ref="AE45:AG45"/>
    <mergeCell ref="AH45:AJ45"/>
  </mergeCells>
  <phoneticPr fontId="3"/>
  <pageMargins left="0.27559055118110237" right="0.27559055118110237" top="0.35433070866141736" bottom="7.874015748031496E-2" header="0.23622047244094491" footer="0.19685039370078741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平日21時・土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下地　智子</dc:creator>
  <cp:lastModifiedBy>下地　智子</cp:lastModifiedBy>
  <dcterms:created xsi:type="dcterms:W3CDTF">2026-02-13T09:35:06Z</dcterms:created>
  <dcterms:modified xsi:type="dcterms:W3CDTF">2026-02-13T09:36:47Z</dcterms:modified>
</cp:coreProperties>
</file>